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5財政班\29fy\039 財政状況資料集\03 市→県（第２弾）\"/>
    </mc:Choice>
  </mc:AlternateContent>
  <bookViews>
    <workbookView xWindow="0" yWindow="0" windowWidth="21570" windowHeight="11595"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BE35" i="9"/>
  <c r="C34" i="9"/>
  <c r="C35" i="9" l="1"/>
  <c r="C36"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<sst xmlns="http://schemas.openxmlformats.org/spreadsheetml/2006/main" count="1072" uniqueCount="562">
  <si>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</si>
  <si>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</si>
  <si>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</si>
  <si>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</si>
  <si>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</si>
  <si>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</si>
  <si>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</si>
  <si>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</si>
  <si>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</si>
  <si>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</si>
  <si>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</si>
  <si>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</si>
  <si>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</si>
  <si>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</si>
  <si>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</si>
  <si>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</si>
  <si>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</si>
  <si>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</si>
  <si>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</si>
  <si>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</si>
  <si>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</si>
  <si>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</si>
  <si>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</si>
  <si>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</si>
  <si>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</si>
  <si>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</si>
  <si>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</si>
  <si>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</si>
  <si>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</si>
  <si>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</si>
  <si>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</si>
  <si>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</si>
  <si>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</si>
  <si>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</si>
  <si>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</si>
  <si>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</si>
  <si>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</si>
  <si>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</si>
  <si>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</si>
  <si>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</si>
  <si>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</si>
  <si>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</si>
  <si>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</si>
  <si>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</si>
  <si>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</si>
  <si>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</si>
  <si>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</si>
  <si>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</si>
  <si>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</si>
  <si>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</si>
  <si>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</si>
  <si>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</si>
  <si>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</si>
  <si>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</si>
  <si>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</si>
  <si>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</si>
  <si>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</si>
  <si>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</si>
  <si>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</si>
  <si>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</si>
  <si>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</si>
  <si>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</si>
  <si>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</si>
  <si>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</si>
  <si>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</si>
  <si>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</si>
  <si>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</si>
  <si>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</si>
  <si>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</si>
  <si>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</si>
  <si>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</si>
  <si>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</si>
  <si>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</si>
  <si>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</si>
  <si>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</si>
  <si>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</si>
  <si>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</si>
  <si>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</si>
  <si>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</si>
  <si>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</si>
  <si>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</si>
  <si>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佐倉市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</si>
  <si>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</si>
  <si>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</si>
  <si>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</si>
  <si>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</si>
  <si>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</si>
  <si>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</si>
  <si>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</si>
  <si>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</si>
  <si>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</si>
  <si>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</si>
  <si>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</si>
  <si>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</si>
  <si>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</si>
  <si>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</si>
  <si>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</si>
  <si>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</si>
  <si>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</si>
  <si>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</si>
  <si>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</si>
  <si>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</si>
  <si>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</si>
  <si>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</si>
  <si>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</si>
  <si>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</si>
  <si>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</si>
  <si>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</si>
  <si>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</si>
  <si>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</si>
  <si>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</si>
  <si>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</si>
  <si>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</si>
  <si>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</si>
  <si>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</si>
  <si>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</si>
  <si>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</si>
  <si>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</si>
  <si>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</si>
  <si>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</si>
  <si>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</si>
  <si>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</si>
  <si>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</si>
  <si>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</si>
  <si>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</si>
  <si>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</si>
  <si>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</si>
  <si>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</si>
  <si>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</si>
  <si>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</si>
  <si>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</si>
  <si>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</si>
  <si>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</si>
  <si>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</si>
  <si>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</si>
  <si>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</si>
  <si>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</si>
  <si>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</si>
  <si>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</si>
  <si>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</si>
  <si>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</si>
  <si>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</si>
  <si>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</si>
  <si>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</si>
  <si>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</si>
  <si>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</si>
  <si>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</si>
  <si>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</si>
  <si>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</si>
  <si>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</si>
  <si>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</si>
  <si>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</si>
  <si>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</si>
  <si>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</si>
  <si>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</si>
  <si>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</si>
  <si>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</si>
  <si>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</si>
  <si>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</si>
  <si>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</si>
  <si>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</si>
  <si>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</si>
  <si>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</si>
  <si>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</si>
  <si>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</si>
  <si>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</si>
  <si>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</si>
  <si>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</si>
  <si>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</si>
  <si>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</si>
  <si>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</si>
  <si>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</si>
  <si>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</si>
  <si>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</si>
  <si>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</si>
  <si>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</si>
  <si>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</si>
  <si>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</si>
  <si>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</si>
  <si>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</si>
  <si>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</si>
  <si>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</si>
  <si>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</si>
  <si>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</si>
  <si>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</si>
  <si>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</si>
  <si>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</si>
  <si>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</si>
  <si>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</si>
  <si>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</si>
  <si>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</si>
  <si>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</si>
  <si>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</si>
  <si>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千葉県佐倉市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</si>
  <si>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</si>
  <si>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</si>
  <si>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</si>
  <si>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</si>
  <si>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</si>
  <si>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</si>
  <si>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</si>
  <si>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</si>
  <si>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</si>
  <si>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</si>
  <si>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</si>
  <si>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</si>
  <si>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</si>
  <si>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</si>
  <si>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</si>
  <si>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</si>
  <si>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</si>
  <si>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</si>
  <si>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</si>
  <si>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</si>
  <si>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</si>
  <si>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</si>
  <si>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</si>
  <si>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</si>
  <si>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</si>
  <si>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</si>
  <si>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</si>
  <si>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</si>
  <si>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</si>
  <si>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</si>
  <si>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</si>
  <si>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</si>
  <si>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</si>
  <si>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</si>
  <si>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</si>
  <si>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</si>
  <si>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</si>
  <si>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</si>
  <si>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</si>
  <si>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</si>
  <si>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</si>
  <si>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</si>
  <si>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</si>
  <si>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</si>
  <si>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</si>
  <si>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</si>
  <si>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</si>
  <si>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</si>
  <si>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</si>
  <si>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</si>
  <si>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</si>
  <si>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</si>
  <si>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</si>
  <si>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</si>
  <si>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</si>
  <si>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</si>
  <si>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</si>
  <si>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</si>
  <si>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</si>
  <si>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</si>
  <si>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</si>
  <si>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</si>
  <si>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</si>
  <si>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</si>
  <si>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</si>
  <si>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</si>
  <si>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</si>
  <si>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</si>
  <si>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</si>
  <si>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</si>
  <si>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</si>
  <si>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</si>
  <si>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</si>
  <si>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</si>
  <si>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</si>
  <si>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</si>
  <si>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</si>
  <si>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</si>
  <si>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</si>
  <si>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</si>
  <si>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</si>
  <si>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</si>
  <si>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</si>
  <si>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</si>
  <si>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</si>
  <si>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</si>
  <si>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</si>
  <si>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</si>
  <si>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</si>
  <si>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</si>
  <si>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</si>
  <si>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</si>
  <si>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</si>
  <si>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</si>
  <si>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</si>
  <si>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</si>
  <si>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</si>
  <si>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</si>
  <si>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</si>
  <si>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</si>
  <si>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</si>
  <si>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</si>
  <si>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</si>
  <si>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</si>
  <si>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</si>
  <si>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</si>
  <si>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</si>
  <si>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</si>
  <si>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</si>
  <si>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</si>
  <si>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</si>
  <si>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</si>
  <si>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</si>
  <si>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</si>
  <si>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</si>
  <si>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</si>
  <si>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</si>
  <si>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</si>
  <si>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</si>
  <si>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</si>
  <si>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</si>
  <si>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</si>
  <si>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</si>
  <si>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</si>
  <si>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</si>
  <si>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</si>
  <si>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</si>
  <si>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</si>
  <si>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</si>
  <si>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</si>
  <si>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</si>
  <si>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</si>
  <si>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</si>
  <si>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</si>
  <si>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</si>
  <si>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</si>
  <si>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</si>
  <si>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</si>
  <si>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</si>
  <si>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</si>
  <si>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</si>
  <si>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</si>
  <si>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</si>
  <si>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</si>
  <si>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</si>
  <si>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</si>
  <si>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</si>
  <si>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千葉県佐倉市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</si>
  <si>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</si>
  <si>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</si>
  <si>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</si>
  <si>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</si>
  <si>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</si>
  <si>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</si>
  <si>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</si>
  <si>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</si>
  <si>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</si>
  <si>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</si>
  <si>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</si>
  <si>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</si>
  <si>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</si>
  <si>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</si>
  <si>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</si>
  <si>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</si>
  <si>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</si>
  <si>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</si>
  <si>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</si>
  <si>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</si>
  <si>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</si>
  <si>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災害共済事業特別会計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</si>
  <si>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</si>
  <si>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</si>
  <si>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</si>
  <si>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</si>
  <si>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</si>
  <si>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</si>
  <si>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</si>
  <si>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</si>
  <si>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</si>
  <si>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</si>
  <si>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</si>
  <si>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</si>
  <si>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</si>
  <si>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</si>
  <si>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</si>
  <si>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</si>
  <si>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</si>
  <si>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</si>
  <si>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</si>
  <si>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</si>
  <si>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</si>
  <si>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</si>
  <si>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</si>
  <si>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</si>
  <si>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</si>
  <si>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</si>
  <si>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</si>
  <si>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</si>
  <si>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</si>
  <si>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</si>
  <si>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</si>
  <si>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</si>
  <si>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</si>
  <si>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</si>
  <si>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</si>
  <si>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</si>
  <si>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</si>
  <si>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</si>
  <si>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</si>
  <si>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</si>
  <si>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</si>
  <si>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</si>
  <si>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</si>
  <si>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</si>
  <si>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</si>
  <si>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</si>
  <si>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</si>
  <si>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</si>
  <si>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</si>
  <si>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</si>
  <si>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</si>
  <si>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</si>
  <si>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</si>
  <si>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</si>
  <si>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</si>
  <si>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</si>
  <si>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</si>
  <si>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</si>
  <si>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</si>
  <si>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</si>
  <si>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</si>
  <si>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</si>
  <si>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</si>
  <si>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</si>
  <si>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</si>
  <si>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</si>
  <si>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</si>
  <si>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</si>
  <si>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</si>
  <si>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</si>
  <si>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</si>
  <si>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</si>
  <si>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</si>
  <si>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</si>
  <si>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</si>
  <si>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</si>
  <si>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</si>
  <si>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</si>
  <si>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</si>
  <si>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</si>
  <si>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</si>
  <si>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</si>
  <si>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</si>
  <si>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</si>
  <si>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</si>
  <si>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</si>
  <si>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</si>
  <si>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</si>
  <si>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</si>
  <si>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</si>
  <si>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</si>
  <si>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</si>
  <si>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</si>
  <si>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</si>
  <si>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</si>
  <si>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</si>
  <si>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</si>
  <si>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</si>
  <si>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</si>
  <si>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</si>
  <si>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</si>
  <si>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</si>
  <si>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</si>
  <si>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</si>
  <si>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</si>
  <si>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</si>
  <si>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</si>
  <si>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</si>
  <si>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</si>
  <si>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</si>
  <si>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</si>
  <si>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</si>
  <si>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</si>
  <si>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</si>
  <si>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</si>
  <si>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</si>
  <si>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</si>
  <si>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</si>
  <si>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</si>
  <si>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</si>
  <si>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</si>
  <si>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</si>
  <si>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</si>
  <si>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</si>
  <si>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</si>
  <si>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</si>
  <si>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</si>
  <si>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</si>
  <si>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</si>
  <si>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</si>
  <si>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</si>
  <si>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</si>
  <si>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</si>
  <si>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</si>
  <si>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</si>
  <si>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</si>
  <si>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</si>
  <si>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</si>
  <si>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</si>
  <si>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</si>
  <si>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</si>
  <si>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</si>
  <si>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</si>
  <si>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</si>
  <si>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</si>
  <si>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</si>
  <si>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</si>
  <si>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</si>
  <si>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</si>
  <si>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</si>
  <si>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</si>
  <si>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</si>
  <si>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</si>
  <si>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</si>
  <si>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</si>
  <si>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</si>
  <si>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</si>
  <si>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下水道事業会計</t>
  </si>
  <si>
    <t>国民健康保険特別会計</t>
  </si>
  <si>
    <t>介護保険特別会計</t>
  </si>
  <si>
    <t>災害共済事業特別会計</t>
  </si>
  <si>
    <t>後期高齢者医療特別会計</t>
  </si>
  <si>
    <t>公共用地取得事業特別会計</t>
  </si>
  <si>
    <t>その他会計（赤字）</t>
  </si>
  <si>
    <t>その他会計（黒字）</t>
  </si>
  <si>
    <t>佐倉国際交流基金</t>
  </si>
  <si>
    <t>佐倉緑の基金</t>
  </si>
  <si>
    <t>印旛郡市文化財センター</t>
  </si>
  <si>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</si>
  <si>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</si>
  <si>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</si>
  <si>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</si>
  <si>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</si>
  <si>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</si>
  <si>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</si>
  <si>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佐倉市、酒々井町清掃組合</t>
  </si>
  <si>
    <t>佐倉市八街市酒々井町消防組合（一般会計）</t>
  </si>
  <si>
    <t>印旛衛生施設管理組合（一般会計）</t>
  </si>
  <si>
    <t>佐倉市、四街道市、酒々井町葬祭組合</t>
  </si>
  <si>
    <t>印旛利根川水防事務組合（一般会計）</t>
  </si>
  <si>
    <t>印旛郡市広域市町村圏事務組合（一般会計）</t>
  </si>
  <si>
    <t>印旛郡市広域市町村圏事務組合（水道用水供給事業会計）</t>
  </si>
  <si>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</si>
  <si>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</si>
  <si>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</si>
  <si>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</si>
  <si>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</si>
  <si>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</si>
  <si>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</si>
  <si>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</si>
  <si>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</si>
  <si>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</si>
  <si>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</si>
  <si>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</si>
  <si>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</si>
  <si>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</si>
  <si>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</si>
  <si>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計画的な借入により残高の減少に努めており、将来負担比率についても、充当可能財源のうち基金残高を一定額確保していることから、両比率とも類似団体内平均値を下回っており、特に後者については、平成22年度よりマイナスとなっている。
　今後は、平成26～27年度に実施した学校耐震等で借入額が増加したため、一時的に償還額も増加することが見込まれるが、その影響は小さいものと想定される。
　ひきつづき、地方債の借入や基金の活用において、将来負担を見据え、適切かつ計画的な財政運営に努めていく。</t>
    <rPh sb="1" eb="3">
      <t>ジッシツ</t>
    </rPh>
    <rPh sb="3" eb="6">
      <t>コウサイヒ</t>
    </rPh>
    <rPh sb="6" eb="8">
      <t>ヒリツ</t>
    </rPh>
    <rPh sb="10" eb="13">
      <t>ケイカクテキ</t>
    </rPh>
    <rPh sb="14" eb="16">
      <t>カリイレ</t>
    </rPh>
    <rPh sb="19" eb="21">
      <t>ザンダカ</t>
    </rPh>
    <rPh sb="22" eb="24">
      <t>ゲンショウ</t>
    </rPh>
    <rPh sb="25" eb="26">
      <t>ツト</t>
    </rPh>
    <rPh sb="31" eb="33">
      <t>ショウライ</t>
    </rPh>
    <rPh sb="33" eb="35">
      <t>フタン</t>
    </rPh>
    <rPh sb="35" eb="37">
      <t>ヒリツ</t>
    </rPh>
    <rPh sb="43" eb="45">
      <t>ジュウトウ</t>
    </rPh>
    <rPh sb="45" eb="47">
      <t>カノウ</t>
    </rPh>
    <rPh sb="47" eb="49">
      <t>ザイゲン</t>
    </rPh>
    <rPh sb="52" eb="54">
      <t>キキン</t>
    </rPh>
    <rPh sb="54" eb="56">
      <t>ザンダカ</t>
    </rPh>
    <rPh sb="57" eb="59">
      <t>イッテイ</t>
    </rPh>
    <rPh sb="59" eb="60">
      <t>ガク</t>
    </rPh>
    <rPh sb="60" eb="62">
      <t>カクホ</t>
    </rPh>
    <rPh sb="76" eb="78">
      <t>ルイジ</t>
    </rPh>
    <rPh sb="78" eb="80">
      <t>ダンタイ</t>
    </rPh>
    <rPh sb="80" eb="81">
      <t>ナイ</t>
    </rPh>
    <rPh sb="81" eb="83">
      <t>ヘイキン</t>
    </rPh>
    <rPh sb="83" eb="84">
      <t>チ</t>
    </rPh>
    <rPh sb="85" eb="87">
      <t>シタマワ</t>
    </rPh>
    <rPh sb="92" eb="93">
      <t>トク</t>
    </rPh>
    <rPh sb="94" eb="96">
      <t>コウシャ</t>
    </rPh>
    <rPh sb="102" eb="104">
      <t>ヘイセイ</t>
    </rPh>
    <rPh sb="106" eb="108">
      <t>ネンド</t>
    </rPh>
    <rPh sb="123" eb="125">
      <t>コンゴ</t>
    </rPh>
    <rPh sb="127" eb="129">
      <t>ヘイセイ</t>
    </rPh>
    <rPh sb="134" eb="136">
      <t>ネンド</t>
    </rPh>
    <rPh sb="137" eb="139">
      <t>ジッシ</t>
    </rPh>
    <rPh sb="141" eb="143">
      <t>ガッコウ</t>
    </rPh>
    <rPh sb="143" eb="146">
      <t>タイシントウ</t>
    </rPh>
    <rPh sb="147" eb="149">
      <t>カリイレ</t>
    </rPh>
    <rPh sb="149" eb="150">
      <t>ガク</t>
    </rPh>
    <rPh sb="151" eb="153">
      <t>ゾウカ</t>
    </rPh>
    <rPh sb="158" eb="160">
      <t>イチジ</t>
    </rPh>
    <rPh sb="160" eb="161">
      <t>テキ</t>
    </rPh>
    <rPh sb="162" eb="164">
      <t>ショウカン</t>
    </rPh>
    <rPh sb="164" eb="165">
      <t>ガク</t>
    </rPh>
    <rPh sb="166" eb="168">
      <t>ゾウカ</t>
    </rPh>
    <rPh sb="173" eb="175">
      <t>ミコ</t>
    </rPh>
    <rPh sb="182" eb="184">
      <t>エイキョウ</t>
    </rPh>
    <rPh sb="185" eb="186">
      <t>チイ</t>
    </rPh>
    <rPh sb="191" eb="193">
      <t>ソウテイ</t>
    </rPh>
    <rPh sb="205" eb="208">
      <t>チホウサイ</t>
    </rPh>
    <rPh sb="209" eb="211">
      <t>カリイレ</t>
    </rPh>
    <rPh sb="212" eb="214">
      <t>キキン</t>
    </rPh>
    <rPh sb="215" eb="217">
      <t>カツヨウ</t>
    </rPh>
    <rPh sb="222" eb="224">
      <t>ショウライ</t>
    </rPh>
    <rPh sb="224" eb="226">
      <t>フタン</t>
    </rPh>
    <rPh sb="227" eb="229">
      <t>ミス</t>
    </rPh>
    <rPh sb="231" eb="233">
      <t>テキセツ</t>
    </rPh>
    <rPh sb="235" eb="238">
      <t>ケイカクテキ</t>
    </rPh>
    <rPh sb="239" eb="241">
      <t>ザイセイ</t>
    </rPh>
    <rPh sb="241" eb="243">
      <t>ウンエイ</t>
    </rPh>
    <rPh sb="244" eb="24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</si>
</sst>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6" xfId="30" applyNumberFormat="1" applyFont="1" applyFill="1" applyBorder="1" applyAlignment="1" applyProtection="1">
      <alignment horizontal="right" vertical="center" shrinkToFit="1"/>
      <protection locked="0"/>
    </xf>
    <xf numFmtId="177" fontId="26" fillId="0" borderId="137" xfId="30" applyNumberFormat="1" applyFont="1" applyFill="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39951</c:v>
                </c:pt>
              </c:numCache>
            </c:numRef>
          </c:val>
          <c:smooth val="0"/>
          <c:extLst>
            <c:ext xmlns:c16="http://schemas.microsoft.com/office/drawing/2014/chart" uri="{C3380CC4-5D6E-409C-BE32-E72D297353CC}">
              <c16:uniqueId val="{00000000-5E5B-47C4-B63D-9C8F731AF7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12802</c:v>
                </c:pt>
                <c:pt idx="1">
                  <c:v>14370</c:v>
                </c:pt>
                <c:pt idx="2">
                  <c:v>20282</c:v>
                </c:pt>
                <c:pt idx="3">
                  <c:v>24090</c:v>
                </c:pt>
                <c:pt idx="4">
                  <c:v>32027</c:v>
                </c:pt>
              </c:numCache>
            </c:numRef>
          </c:val>
          <c:smooth val="0"/>
          <c:extLst>
            <c:ext xmlns:c16="http://schemas.microsoft.com/office/drawing/2014/chart" uri="{C3380CC4-5D6E-409C-BE32-E72D297353CC}">
              <c16:uniqueId val="{00000001-5E5B-47C4-B63D-9C8F731AF76A}"/>
            </c:ext>
          </c:extLst>
        </c:ser>
        <c:dLbls>
          <c:showLegendKey val="0"/>
          <c:showVal val="0"/>
          <c:showCatName val="0"/>
          <c:showSerName val="0"/>
          <c:showPercent val="0"/>
          <c:showBubbleSize val="0"/>
        </c:dLbls>
        <c:marker val="1"/>
        <c:smooth val="0"/>
        <c:axId val="87540096"/>
        <c:axId val="87542016"/>
      </c:lineChart>
      <c:catAx>
        <c:axId val="87540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542016"/>
        <c:crosses val="autoZero"/>
        <c:auto val="1"/>
        <c:lblAlgn val="ctr"/>
        <c:lblOffset val="100"/>
        <c:tickLblSkip val="1"/>
        <c:tickMarkSkip val="1"/>
        <c:noMultiLvlLbl val="0"/>
      </c:catAx>
      <c:valAx>
        <c:axId val="8754201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540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8.24</c:v>
                </c:pt>
                <c:pt idx="1">
                  <c:v>7.08</c:v>
                </c:pt>
                <c:pt idx="2">
                  <c:v>8.98</c:v>
                </c:pt>
                <c:pt idx="3">
                  <c:v>7.59</c:v>
                </c:pt>
                <c:pt idx="4">
                  <c:v>7.43</c:v>
                </c:pt>
              </c:numCache>
            </c:numRef>
          </c:val>
          <c:extLst>
            <c:ext xmlns:c16="http://schemas.microsoft.com/office/drawing/2014/chart" uri="{C3380CC4-5D6E-409C-BE32-E72D297353CC}">
              <c16:uniqueId val="{00000000-C7A9-46FF-9DEE-F1E4BDBEFF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23.09</c:v>
                </c:pt>
                <c:pt idx="1">
                  <c:v>25.4</c:v>
                </c:pt>
                <c:pt idx="2">
                  <c:v>23.47</c:v>
                </c:pt>
                <c:pt idx="3">
                  <c:v>26.53</c:v>
                </c:pt>
                <c:pt idx="4">
                  <c:v>28.66</c:v>
                </c:pt>
              </c:numCache>
            </c:numRef>
          </c:val>
          <c:extLst>
            <c:ext xmlns:c16="http://schemas.microsoft.com/office/drawing/2014/chart" uri="{C3380CC4-5D6E-409C-BE32-E72D297353CC}">
              <c16:uniqueId val="{00000001-C7A9-46FF-9DEE-F1E4BDBEFF3F}"/>
            </c:ext>
          </c:extLst>
        </c:ser>
        <c:dLbls>
          <c:showLegendKey val="0"/>
          <c:showVal val="0"/>
          <c:showCatName val="0"/>
          <c:showSerName val="0"/>
          <c:showPercent val="0"/>
          <c:showBubbleSize val="0"/>
        </c:dLbls>
        <c:gapWidth val="250"/>
        <c:overlap val="100"/>
        <c:axId val="98685696"/>
        <c:axId val="98687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5.35</c:v>
                </c:pt>
                <c:pt idx="1">
                  <c:v>1.22</c:v>
                </c:pt>
                <c:pt idx="2">
                  <c:v>0.03</c:v>
                </c:pt>
                <c:pt idx="3">
                  <c:v>1.78</c:v>
                </c:pt>
                <c:pt idx="4">
                  <c:v>2.44</c:v>
                </c:pt>
              </c:numCache>
            </c:numRef>
          </c:val>
          <c:smooth val="0"/>
          <c:extLst>
            <c:ext xmlns:c16="http://schemas.microsoft.com/office/drawing/2014/chart" uri="{C3380CC4-5D6E-409C-BE32-E72D297353CC}">
              <c16:uniqueId val="{00000002-C7A9-46FF-9DEE-F1E4BDBEFF3F}"/>
            </c:ext>
          </c:extLst>
        </c:ser>
        <c:dLbls>
          <c:showLegendKey val="0"/>
          <c:showVal val="0"/>
          <c:showCatName val="0"/>
          <c:showSerName val="0"/>
          <c:showPercent val="0"/>
          <c:showBubbleSize val="0"/>
        </c:dLbls>
        <c:marker val="1"/>
        <c:smooth val="0"/>
        <c:axId val="98685696"/>
        <c:axId val="98687616"/>
      </c:lineChart>
      <c:catAx>
        <c:axId val="9868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687616"/>
        <c:crosses val="autoZero"/>
        <c:auto val="1"/>
        <c:lblAlgn val="ctr"/>
        <c:lblOffset val="100"/>
        <c:tickLblSkip val="1"/>
        <c:tickMarkSkip val="1"/>
        <c:noMultiLvlLbl val="0"/>
      </c:catAx>
      <c:valAx>
        <c:axId val="98687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685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0.22</c:v>
                </c:pt>
                <c:pt idx="2">
                  <c:v>#N/A</c:v>
                </c:pt>
                <c:pt idx="3">
                  <c:v>0.09</c:v>
                </c:pt>
                <c:pt idx="4">
                  <c:v>#N/A</c:v>
                </c:pt>
                <c:pt idx="5">
                  <c:v>0.28000000000000003</c:v>
                </c:pt>
                <c:pt idx="6">
                  <c:v>#N/A</c:v>
                </c:pt>
                <c:pt idx="7">
                  <c:v>0</c:v>
                </c:pt>
                <c:pt idx="8">
                  <c:v>#N/A</c:v>
                </c:pt>
                <c:pt idx="9">
                  <c:v>0</c:v>
                </c:pt>
              </c:numCache>
            </c:numRef>
          </c:val>
          <c:extLst>
            <c:ext xmlns:c16="http://schemas.microsoft.com/office/drawing/2014/chart" uri="{C3380CC4-5D6E-409C-BE32-E72D297353CC}">
              <c16:uniqueId val="{00000000-1512-440C-BB76-28FD75DF0E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512-440C-BB76-28FD75DF0E83}"/>
            </c:ext>
          </c:extLst>
        </c:ser>
        <c:ser>
          <c:idx val="2"/>
          <c:order val="2"/>
          <c:tx>
            <c:strRef>
              <c:f>データシート!$A$29</c:f>
              <c:strCache>
                <c:ptCount val="1"/>
                <c:pt idx="0">
                  <c:v>公共用地取得事業特別会計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512-440C-BB76-28FD75DF0E8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c:v>
                </c:pt>
                <c:pt idx="8">
                  <c:v>#N/A</c:v>
                </c:pt>
                <c:pt idx="9">
                  <c:v>0.01</c:v>
                </c:pt>
              </c:numCache>
            </c:numRef>
          </c:val>
          <c:extLst>
            <c:ext xmlns:c16="http://schemas.microsoft.com/office/drawing/2014/chart" uri="{C3380CC4-5D6E-409C-BE32-E72D297353CC}">
              <c16:uniqueId val="{00000003-1512-440C-BB76-28FD75DF0E83}"/>
            </c:ext>
          </c:extLst>
        </c:ser>
        <c:ser>
          <c:idx val="4"/>
          <c:order val="4"/>
          <c:tx>
            <c:strRef>
              <c:f>データシート!$A$31</c:f>
              <c:strCache>
                <c:ptCount val="1"/>
                <c:pt idx="0">
                  <c:v>災害共済事業特別会計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4-1512-440C-BB76-28FD75DF0E8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1.27</c:v>
                </c:pt>
                <c:pt idx="4">
                  <c:v>#N/A</c:v>
                </c:pt>
                <c:pt idx="5">
                  <c:v>0.36</c:v>
                </c:pt>
                <c:pt idx="6">
                  <c:v>#N/A</c:v>
                </c:pt>
                <c:pt idx="7">
                  <c:v>1.56</c:v>
                </c:pt>
                <c:pt idx="8">
                  <c:v>#N/A</c:v>
                </c:pt>
                <c:pt idx="9">
                  <c:v>0.65</c:v>
                </c:pt>
              </c:numCache>
            </c:numRef>
          </c:val>
          <c:extLst>
            <c:ext xmlns:c16="http://schemas.microsoft.com/office/drawing/2014/chart" uri="{C3380CC4-5D6E-409C-BE32-E72D297353CC}">
              <c16:uniqueId val="{00000005-1512-440C-BB76-28FD75DF0E8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0.33</c:v>
                </c:pt>
                <c:pt idx="2">
                  <c:v>#N/A</c:v>
                </c:pt>
                <c:pt idx="3">
                  <c:v>0.77</c:v>
                </c:pt>
                <c:pt idx="4">
                  <c:v>#N/A</c:v>
                </c:pt>
                <c:pt idx="5">
                  <c:v>0.99</c:v>
                </c:pt>
                <c:pt idx="6">
                  <c:v>#N/A</c:v>
                </c:pt>
                <c:pt idx="7">
                  <c:v>1.31</c:v>
                </c:pt>
                <c:pt idx="8">
                  <c:v>#N/A</c:v>
                </c:pt>
                <c:pt idx="9">
                  <c:v>0.77</c:v>
                </c:pt>
              </c:numCache>
            </c:numRef>
          </c:val>
          <c:extLst>
            <c:ext xmlns:c16="http://schemas.microsoft.com/office/drawing/2014/chart" uri="{C3380CC4-5D6E-409C-BE32-E72D297353CC}">
              <c16:uniqueId val="{00000006-1512-440C-BB76-28FD75DF0E8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1.81</c:v>
                </c:pt>
                <c:pt idx="8">
                  <c:v>#N/A</c:v>
                </c:pt>
                <c:pt idx="9">
                  <c:v>2.2599999999999998</c:v>
                </c:pt>
              </c:numCache>
            </c:numRef>
          </c:val>
          <c:extLst>
            <c:ext xmlns:c16="http://schemas.microsoft.com/office/drawing/2014/chart" uri="{C3380CC4-5D6E-409C-BE32-E72D297353CC}">
              <c16:uniqueId val="{00000007-1512-440C-BB76-28FD75DF0E8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8.2200000000000006</c:v>
                </c:pt>
                <c:pt idx="2">
                  <c:v>#N/A</c:v>
                </c:pt>
                <c:pt idx="3">
                  <c:v>7.06</c:v>
                </c:pt>
                <c:pt idx="4">
                  <c:v>#N/A</c:v>
                </c:pt>
                <c:pt idx="5">
                  <c:v>8.9700000000000006</c:v>
                </c:pt>
                <c:pt idx="6">
                  <c:v>#N/A</c:v>
                </c:pt>
                <c:pt idx="7">
                  <c:v>7.58</c:v>
                </c:pt>
                <c:pt idx="8">
                  <c:v>#N/A</c:v>
                </c:pt>
                <c:pt idx="9">
                  <c:v>7.41</c:v>
                </c:pt>
              </c:numCache>
            </c:numRef>
          </c:val>
          <c:extLst>
            <c:ext xmlns:c16="http://schemas.microsoft.com/office/drawing/2014/chart" uri="{C3380CC4-5D6E-409C-BE32-E72D297353CC}">
              <c16:uniqueId val="{00000008-1512-440C-BB76-28FD75DF0E8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12.98</c:v>
                </c:pt>
                <c:pt idx="2">
                  <c:v>#N/A</c:v>
                </c:pt>
                <c:pt idx="3">
                  <c:v>14.12</c:v>
                </c:pt>
                <c:pt idx="4">
                  <c:v>#N/A</c:v>
                </c:pt>
                <c:pt idx="5">
                  <c:v>14.09</c:v>
                </c:pt>
                <c:pt idx="6">
                  <c:v>#N/A</c:v>
                </c:pt>
                <c:pt idx="7">
                  <c:v>15.2</c:v>
                </c:pt>
                <c:pt idx="8">
                  <c:v>#N/A</c:v>
                </c:pt>
                <c:pt idx="9">
                  <c:v>16.649999999999999</c:v>
                </c:pt>
              </c:numCache>
            </c:numRef>
          </c:val>
          <c:extLst>
            <c:ext xmlns:c16="http://schemas.microsoft.com/office/drawing/2014/chart" uri="{C3380CC4-5D6E-409C-BE32-E72D297353CC}">
              <c16:uniqueId val="{00000009-1512-440C-BB76-28FD75DF0E83}"/>
            </c:ext>
          </c:extLst>
        </c:ser>
        <c:dLbls>
          <c:showLegendKey val="0"/>
          <c:showVal val="0"/>
          <c:showCatName val="0"/>
          <c:showSerName val="0"/>
          <c:showPercent val="0"/>
          <c:showBubbleSize val="0"/>
        </c:dLbls>
        <c:gapWidth val="150"/>
        <c:overlap val="100"/>
        <c:axId val="98782208"/>
        <c:axId val="98788096"/>
      </c:barChart>
      <c:catAx>
        <c:axId val="9878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788096"/>
        <c:crosses val="autoZero"/>
        <c:auto val="1"/>
        <c:lblAlgn val="ctr"/>
        <c:lblOffset val="100"/>
        <c:tickLblSkip val="1"/>
        <c:tickMarkSkip val="1"/>
        <c:noMultiLvlLbl val="0"/>
      </c:catAx>
      <c:valAx>
        <c:axId val="98788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782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3255</c:v>
                </c:pt>
                <c:pt idx="5">
                  <c:v>3307</c:v>
                </c:pt>
                <c:pt idx="8">
                  <c:v>3336</c:v>
                </c:pt>
                <c:pt idx="11">
                  <c:v>3476</c:v>
                </c:pt>
                <c:pt idx="14">
                  <c:v>2931</c:v>
                </c:pt>
              </c:numCache>
            </c:numRef>
          </c:val>
          <c:extLst>
            <c:ext xmlns:c16="http://schemas.microsoft.com/office/drawing/2014/chart" uri="{C3380CC4-5D6E-409C-BE32-E72D297353CC}">
              <c16:uniqueId val="{00000000-D21D-469D-A278-7CF02DB91B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21D-469D-A278-7CF02DB91B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10</c:v>
                </c:pt>
                <c:pt idx="3">
                  <c:v>14</c:v>
                </c:pt>
                <c:pt idx="6">
                  <c:v>10</c:v>
                </c:pt>
                <c:pt idx="9">
                  <c:v>10</c:v>
                </c:pt>
                <c:pt idx="12">
                  <c:v>10</c:v>
                </c:pt>
              </c:numCache>
            </c:numRef>
          </c:val>
          <c:extLst>
            <c:ext xmlns:c16="http://schemas.microsoft.com/office/drawing/2014/chart" uri="{C3380CC4-5D6E-409C-BE32-E72D297353CC}">
              <c16:uniqueId val="{00000002-D21D-469D-A278-7CF02DB91B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449</c:v>
                </c:pt>
                <c:pt idx="3">
                  <c:v>428</c:v>
                </c:pt>
                <c:pt idx="6">
                  <c:v>406</c:v>
                </c:pt>
                <c:pt idx="9">
                  <c:v>412</c:v>
                </c:pt>
                <c:pt idx="12">
                  <c:v>431</c:v>
                </c:pt>
              </c:numCache>
            </c:numRef>
          </c:val>
          <c:extLst>
            <c:ext xmlns:c16="http://schemas.microsoft.com/office/drawing/2014/chart" uri="{C3380CC4-5D6E-409C-BE32-E72D297353CC}">
              <c16:uniqueId val="{00000003-D21D-469D-A278-7CF02DB91B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54</c:v>
                </c:pt>
                <c:pt idx="3">
                  <c:v>143</c:v>
                </c:pt>
                <c:pt idx="6">
                  <c:v>167</c:v>
                </c:pt>
                <c:pt idx="9">
                  <c:v>139</c:v>
                </c:pt>
                <c:pt idx="12">
                  <c:v>144</c:v>
                </c:pt>
              </c:numCache>
            </c:numRef>
          </c:val>
          <c:extLst>
            <c:ext xmlns:c16="http://schemas.microsoft.com/office/drawing/2014/chart" uri="{C3380CC4-5D6E-409C-BE32-E72D297353CC}">
              <c16:uniqueId val="{00000004-D21D-469D-A278-7CF02DB91B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1D-469D-A278-7CF02DB91B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1D-469D-A278-7CF02DB91B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4289</c:v>
                </c:pt>
                <c:pt idx="3">
                  <c:v>4106</c:v>
                </c:pt>
                <c:pt idx="6">
                  <c:v>3933</c:v>
                </c:pt>
                <c:pt idx="9">
                  <c:v>3640</c:v>
                </c:pt>
                <c:pt idx="12">
                  <c:v>3238</c:v>
                </c:pt>
              </c:numCache>
            </c:numRef>
          </c:val>
          <c:extLst>
            <c:ext xmlns:c16="http://schemas.microsoft.com/office/drawing/2014/chart" uri="{C3380CC4-5D6E-409C-BE32-E72D297353CC}">
              <c16:uniqueId val="{00000007-D21D-469D-A278-7CF02DB91B53}"/>
            </c:ext>
          </c:extLst>
        </c:ser>
        <c:dLbls>
          <c:showLegendKey val="0"/>
          <c:showVal val="0"/>
          <c:showCatName val="0"/>
          <c:showSerName val="0"/>
          <c:showPercent val="0"/>
          <c:showBubbleSize val="0"/>
        </c:dLbls>
        <c:gapWidth val="100"/>
        <c:overlap val="100"/>
        <c:axId val="18193024"/>
        <c:axId val="18203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1547</c:v>
                </c:pt>
                <c:pt idx="2">
                  <c:v>#N/A</c:v>
                </c:pt>
                <c:pt idx="3">
                  <c:v>#N/A</c:v>
                </c:pt>
                <c:pt idx="4">
                  <c:v>1384</c:v>
                </c:pt>
                <c:pt idx="5">
                  <c:v>#N/A</c:v>
                </c:pt>
                <c:pt idx="6">
                  <c:v>#N/A</c:v>
                </c:pt>
                <c:pt idx="7">
                  <c:v>1180</c:v>
                </c:pt>
                <c:pt idx="8">
                  <c:v>#N/A</c:v>
                </c:pt>
                <c:pt idx="9">
                  <c:v>#N/A</c:v>
                </c:pt>
                <c:pt idx="10">
                  <c:v>725</c:v>
                </c:pt>
                <c:pt idx="11">
                  <c:v>#N/A</c:v>
                </c:pt>
                <c:pt idx="12">
                  <c:v>#N/A</c:v>
                </c:pt>
                <c:pt idx="13">
                  <c:v>892</c:v>
                </c:pt>
                <c:pt idx="14">
                  <c:v>#N/A</c:v>
                </c:pt>
              </c:numCache>
            </c:numRef>
          </c:val>
          <c:smooth val="0"/>
          <c:extLst>
            <c:ext xmlns:c16="http://schemas.microsoft.com/office/drawing/2014/chart" uri="{C3380CC4-5D6E-409C-BE32-E72D297353CC}">
              <c16:uniqueId val="{00000008-D21D-469D-A278-7CF02DB91B53}"/>
            </c:ext>
          </c:extLst>
        </c:ser>
        <c:dLbls>
          <c:showLegendKey val="0"/>
          <c:showVal val="0"/>
          <c:showCatName val="0"/>
          <c:showSerName val="0"/>
          <c:showPercent val="0"/>
          <c:showBubbleSize val="0"/>
        </c:dLbls>
        <c:marker val="1"/>
        <c:smooth val="0"/>
        <c:axId val="18193024"/>
        <c:axId val="18203392"/>
      </c:lineChart>
      <c:catAx>
        <c:axId val="1819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03392"/>
        <c:crosses val="autoZero"/>
        <c:auto val="1"/>
        <c:lblAlgn val="ctr"/>
        <c:lblOffset val="100"/>
        <c:tickLblSkip val="1"/>
        <c:tickMarkSkip val="1"/>
        <c:noMultiLvlLbl val="0"/>
      </c:catAx>
      <c:valAx>
        <c:axId val="18203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9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29895</c:v>
                </c:pt>
                <c:pt idx="5">
                  <c:v>30582</c:v>
                </c:pt>
                <c:pt idx="8">
                  <c:v>30848</c:v>
                </c:pt>
                <c:pt idx="11">
                  <c:v>31716</c:v>
                </c:pt>
                <c:pt idx="14">
                  <c:v>31641</c:v>
                </c:pt>
              </c:numCache>
            </c:numRef>
          </c:val>
          <c:extLst>
            <c:ext xmlns:c16="http://schemas.microsoft.com/office/drawing/2014/chart" uri="{C3380CC4-5D6E-409C-BE32-E72D297353CC}">
              <c16:uniqueId val="{00000000-58D6-494E-9418-A5369538965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2273</c:v>
                </c:pt>
                <c:pt idx="5">
                  <c:v>1871</c:v>
                </c:pt>
                <c:pt idx="8">
                  <c:v>1661</c:v>
                </c:pt>
                <c:pt idx="11">
                  <c:v>1414</c:v>
                </c:pt>
                <c:pt idx="14">
                  <c:v>1728</c:v>
                </c:pt>
              </c:numCache>
            </c:numRef>
          </c:val>
          <c:extLst>
            <c:ext xmlns:c16="http://schemas.microsoft.com/office/drawing/2014/chart" uri="{C3380CC4-5D6E-409C-BE32-E72D297353CC}">
              <c16:uniqueId val="{00000001-58D6-494E-9418-A5369538965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16174</c:v>
                </c:pt>
                <c:pt idx="5">
                  <c:v>16246</c:v>
                </c:pt>
                <c:pt idx="8">
                  <c:v>15285</c:v>
                </c:pt>
                <c:pt idx="11">
                  <c:v>17927</c:v>
                </c:pt>
                <c:pt idx="14">
                  <c:v>19137</c:v>
                </c:pt>
              </c:numCache>
            </c:numRef>
          </c:val>
          <c:extLst>
            <c:ext xmlns:c16="http://schemas.microsoft.com/office/drawing/2014/chart" uri="{C3380CC4-5D6E-409C-BE32-E72D297353CC}">
              <c16:uniqueId val="{00000002-58D6-494E-9418-A5369538965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D6-494E-9418-A5369538965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8D6-494E-9418-A5369538965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c:v>
                </c:pt>
                <c:pt idx="3">
                  <c:v>10</c:v>
                </c:pt>
                <c:pt idx="6">
                  <c:v>0</c:v>
                </c:pt>
                <c:pt idx="9">
                  <c:v>0</c:v>
                </c:pt>
                <c:pt idx="12">
                  <c:v>0</c:v>
                </c:pt>
              </c:numCache>
            </c:numRef>
          </c:val>
          <c:extLst>
            <c:ext xmlns:c16="http://schemas.microsoft.com/office/drawing/2014/chart" uri="{C3380CC4-5D6E-409C-BE32-E72D297353CC}">
              <c16:uniqueId val="{00000005-58D6-494E-9418-A5369538965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6801</c:v>
                </c:pt>
                <c:pt idx="3">
                  <c:v>6224</c:v>
                </c:pt>
                <c:pt idx="6">
                  <c:v>5631</c:v>
                </c:pt>
                <c:pt idx="9">
                  <c:v>5115</c:v>
                </c:pt>
                <c:pt idx="12">
                  <c:v>5023</c:v>
                </c:pt>
              </c:numCache>
            </c:numRef>
          </c:val>
          <c:extLst>
            <c:ext xmlns:c16="http://schemas.microsoft.com/office/drawing/2014/chart" uri="{C3380CC4-5D6E-409C-BE32-E72D297353CC}">
              <c16:uniqueId val="{00000006-58D6-494E-9418-A5369538965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3687</c:v>
                </c:pt>
                <c:pt idx="3">
                  <c:v>3434</c:v>
                </c:pt>
                <c:pt idx="6">
                  <c:v>3046</c:v>
                </c:pt>
                <c:pt idx="9">
                  <c:v>2766</c:v>
                </c:pt>
                <c:pt idx="12">
                  <c:v>2511</c:v>
                </c:pt>
              </c:numCache>
            </c:numRef>
          </c:val>
          <c:extLst>
            <c:ext xmlns:c16="http://schemas.microsoft.com/office/drawing/2014/chart" uri="{C3380CC4-5D6E-409C-BE32-E72D297353CC}">
              <c16:uniqueId val="{00000007-58D6-494E-9418-A5369538965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460</c:v>
                </c:pt>
                <c:pt idx="3">
                  <c:v>676</c:v>
                </c:pt>
                <c:pt idx="6">
                  <c:v>978</c:v>
                </c:pt>
                <c:pt idx="9">
                  <c:v>1182</c:v>
                </c:pt>
                <c:pt idx="12">
                  <c:v>1184</c:v>
                </c:pt>
              </c:numCache>
            </c:numRef>
          </c:val>
          <c:extLst>
            <c:ext xmlns:c16="http://schemas.microsoft.com/office/drawing/2014/chart" uri="{C3380CC4-5D6E-409C-BE32-E72D297353CC}">
              <c16:uniqueId val="{00000008-58D6-494E-9418-A5369538965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534</c:v>
                </c:pt>
                <c:pt idx="3">
                  <c:v>524</c:v>
                </c:pt>
                <c:pt idx="6">
                  <c:v>514</c:v>
                </c:pt>
                <c:pt idx="9">
                  <c:v>505</c:v>
                </c:pt>
                <c:pt idx="12">
                  <c:v>495</c:v>
                </c:pt>
              </c:numCache>
            </c:numRef>
          </c:val>
          <c:extLst>
            <c:ext xmlns:c16="http://schemas.microsoft.com/office/drawing/2014/chart" uri="{C3380CC4-5D6E-409C-BE32-E72D297353CC}">
              <c16:uniqueId val="{00000009-58D6-494E-9418-A5369538965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32070</c:v>
                </c:pt>
                <c:pt idx="3">
                  <c:v>31001</c:v>
                </c:pt>
                <c:pt idx="6">
                  <c:v>30438</c:v>
                </c:pt>
                <c:pt idx="9">
                  <c:v>30913</c:v>
                </c:pt>
                <c:pt idx="12">
                  <c:v>31658</c:v>
                </c:pt>
              </c:numCache>
            </c:numRef>
          </c:val>
          <c:extLst>
            <c:ext xmlns:c16="http://schemas.microsoft.com/office/drawing/2014/chart" uri="{C3380CC4-5D6E-409C-BE32-E72D297353CC}">
              <c16:uniqueId val="{0000000A-58D6-494E-9418-A53695389655}"/>
            </c:ext>
          </c:extLst>
        </c:ser>
        <c:dLbls>
          <c:showLegendKey val="0"/>
          <c:showVal val="0"/>
          <c:showCatName val="0"/>
          <c:showSerName val="0"/>
          <c:showPercent val="0"/>
          <c:showBubbleSize val="0"/>
        </c:dLbls>
        <c:gapWidth val="100"/>
        <c:overlap val="100"/>
        <c:axId val="98713600"/>
        <c:axId val="98715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8D6-494E-9418-A53695389655}"/>
            </c:ext>
          </c:extLst>
        </c:ser>
        <c:dLbls>
          <c:showLegendKey val="0"/>
          <c:showVal val="0"/>
          <c:showCatName val="0"/>
          <c:showSerName val="0"/>
          <c:showPercent val="0"/>
          <c:showBubbleSize val="0"/>
        </c:dLbls>
        <c:marker val="1"/>
        <c:smooth val="0"/>
        <c:axId val="98713600"/>
        <c:axId val="98715520"/>
      </c:lineChart>
      <c:catAx>
        <c:axId val="9871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715520"/>
        <c:crosses val="autoZero"/>
        <c:auto val="1"/>
        <c:lblAlgn val="ctr"/>
        <c:lblOffset val="100"/>
        <c:tickLblSkip val="1"/>
        <c:tickMarkSkip val="1"/>
        <c:noMultiLvlLbl val="0"/>
      </c:catAx>
      <c:valAx>
        <c:axId val="98715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713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{7B4AA1D2-FBC7-4EFE-B27B-FFCC3E98EC0C}</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E485-4ECF-B354-078768FB48FD}"/>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{75405F3D-98BA-4A86-B2CC-26D8484CDD5A}</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E485-4ECF-B354-078768FB48FD}"/>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{66CD55FA-1B18-4C82-A8A7-AFAC60940794}</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E485-4ECF-B354-078768FB48FD}"/>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{0CCAA0EA-113F-47B0-AEC1-EB29003619E3}</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E485-4ECF-B354-078768FB48FD}"/>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{CDE52D24-ACC8-405A-ACC8-DE01F8A2A45C}</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E485-4ECF-B354-078768FB48FD}"/>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E485-4ECF-B354-078768FB48FD}"/>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{6081CD76-60B4-4571-90C0-9E1AF5A5ECF2}</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E485-4ECF-B354-078768FB48FD}"/>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{173E5C52-6BEA-443E-A75C-6BAB270686E0}</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E485-4ECF-B354-078768FB48FD}"/>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{C8F2D78B-094A-4E06-86A4-A2F54001D0B9}</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E485-4ECF-B354-078768FB48FD}"/>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{BF8BE980-B623-48F1-9A04-1664AFA4755D}</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E485-4ECF-B354-078768FB48FD}"/>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{E6516C53-949D-485C-A5C3-6E7D2BD2FF4E}</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E485-4ECF-B354-078768FB48FD}"/>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E485-4ECF-B354-078768FB48FD}"/>
            </c:ext>
          </c:extLst>
        </c:ser>
        <c:dLbls>
          <c:showLegendKey val="0"/>
          <c:showVal val="0"/>
          <c:showCatName val="0"/>
          <c:showSerName val="0"/>
          <c:showPercent val="0"/>
          <c:showBubbleSize val="0"/>
        </c:dLbls>
        <c:axId val="99516416"/>
        <c:axId val="99518336"/>
      </c:scatterChart>
      <c:valAx>
        <c:axId val="995164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518336"/>
        <c:crosses val="autoZero"/>
        <c:crossBetween val="midCat"/>
      </c:valAx>
      <c:valAx>
        <c:axId val="995183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95164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{41888E97-722E-4751-B627-AE9074BD7ED3}</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7B3E-46B6-A47E-B8AD0C93737E}"/>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{B850C132-87B1-4FA4-8D9D-7650E4918BCB}</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7B3E-46B6-A47E-B8AD0C93737E}"/>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{5FD2746D-EAA9-4DDA-B0C7-CED600ED8F66}</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7B3E-46B6-A47E-B8AD0C93737E}"/>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{6D0EBBA4-DAB3-42D4-B6D1-52085FD43365}</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7B3E-46B6-A47E-B8AD0C93737E}"/>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{D588E6C2-0156-405D-AADB-95A10F1218B0}</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7B3E-46B6-A47E-B8AD0C93737E}"/>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6.3</c:v>
                </c:pt>
                <c:pt idx="1">
                  <c:v>5.8</c:v>
                </c:pt>
                <c:pt idx="2">
                  <c:v>5.0999999999999996</c:v>
                </c:pt>
                <c:pt idx="3">
                  <c:v>4.0999999999999996</c:v>
                </c:pt>
                <c:pt idx="4">
                  <c:v>3.5</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B3E-46B6-A47E-B8AD0C93737E}"/>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{1A840711-4234-44E4-8477-6A945012AAB6}</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7B3E-46B6-A47E-B8AD0C93737E}"/>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{C3DF98E4-3D3C-4FB2-B130-40AD5C914058}</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7B3E-46B6-A47E-B8AD0C93737E}"/>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{B0062E08-8643-4C29-828A-51A2381CDC80}</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7B3E-46B6-A47E-B8AD0C93737E}"/>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{15AF0EDF-DA7A-462E-90FB-1D94506B96A8}</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7B3E-46B6-A47E-B8AD0C93737E}"/>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{427136E9-183F-4C71-AE98-9255432C2ECB}</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7B3E-46B6-A47E-B8AD0C93737E}"/>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7.6</c:v>
                </c:pt>
                <c:pt idx="1">
                  <c:v>6.8</c:v>
                </c:pt>
                <c:pt idx="2">
                  <c:v>5.9</c:v>
                </c:pt>
                <c:pt idx="3">
                  <c:v>5.2</c:v>
                </c:pt>
                <c:pt idx="4">
                  <c:v>4.8</c:v>
                </c:pt>
              </c:numCache>
            </c:numRef>
          </c:xVal>
          <c:yVal>
            <c:numRef>
              <c:f>公会計指標分析・財政指標組合せ分析表!$K$77:$O$77</c:f>
              <c:numCache>
                <c:formatCode>#,##0.0;"▲ "#,##0.0</c:formatCode>
                <c:ptCount val="5"/>
                <c:pt idx="0">
                  <c:v>53.1</c:v>
                </c:pt>
                <c:pt idx="1">
                  <c:v>42</c:v>
                </c:pt>
                <c:pt idx="2">
                  <c:v>32.6</c:v>
                </c:pt>
                <c:pt idx="3">
                  <c:v>30.5</c:v>
                </c:pt>
                <c:pt idx="4">
                  <c:v>25.4</c:v>
                </c:pt>
              </c:numCache>
            </c:numRef>
          </c:yVal>
          <c:smooth val="0"/>
          <c:extLst>
            <c:ext xmlns:c16="http://schemas.microsoft.com/office/drawing/2014/chart" uri="{C3380CC4-5D6E-409C-BE32-E72D297353CC}">
              <c16:uniqueId val="{0000000B-7B3E-46B6-A47E-B8AD0C93737E}"/>
            </c:ext>
          </c:extLst>
        </c:ser>
        <c:dLbls>
          <c:showLegendKey val="0"/>
          <c:showVal val="0"/>
          <c:showCatName val="0"/>
          <c:showSerName val="0"/>
          <c:showPercent val="0"/>
          <c:showBubbleSize val="0"/>
        </c:dLbls>
        <c:axId val="99572736"/>
        <c:axId val="99579008"/>
      </c:scatterChart>
      <c:valAx>
        <c:axId val="99572736"/>
        <c:scaling>
          <c:orientation val="minMax"/>
          <c:max val="7.8999999999999995"/>
          <c:min val="4.59999999999999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579008"/>
        <c:crosses val="autoZero"/>
        <c:crossBetween val="midCat"/>
      </c:valAx>
      <c:valAx>
        <c:axId val="99579008"/>
        <c:scaling>
          <c:orientation val="minMax"/>
          <c:max val="58"/>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95727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元利償還金については、地方債の計画的な借入により借入残高の減少に努めてきたことから、平成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年度をピークに減少している。また、算入公債費等の額は、臨時財政対策債が基準財政需要額に算入されることから、発行額に比例して今後は増加していく見込みである。</a:t>
          </a:r>
          <a:endParaRPr lang="ja-JP" altLang="ja-JP" sz="1400">
            <a:effectLst/>
          </a:endParaRPr>
        </a:p>
        <a:p>
          <a:r>
            <a:rPr kumimoji="1" lang="ja-JP" altLang="ja-JP" sz="1100">
              <a:solidFill>
                <a:schemeClr val="dk1"/>
              </a:solidFill>
              <a:effectLst/>
              <a:latin typeface="+mn-lt"/>
              <a:ea typeface="+mn-ea"/>
              <a:cs typeface="+mn-cs"/>
            </a:rPr>
            <a:t>　以上の要因により、実質公債費比率の分子は当面横ばいで推移するものと予想される。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一般会計等の地方債残高は毎年減少しているため、将来負担額総額も逓減となっている。</a:t>
          </a:r>
          <a:endParaRPr lang="ja-JP" altLang="ja-JP" sz="1400">
            <a:effectLst/>
          </a:endParaRPr>
        </a:p>
        <a:p>
          <a:r>
            <a:rPr kumimoji="1" lang="ja-JP" altLang="ja-JP" sz="1100">
              <a:solidFill>
                <a:schemeClr val="dk1"/>
              </a:solidFill>
              <a:effectLst/>
              <a:latin typeface="+mn-lt"/>
              <a:ea typeface="+mn-ea"/>
              <a:cs typeface="+mn-cs"/>
            </a:rPr>
            <a:t>　一方で充当可能財源のうち、基金の残高を一定額確保しているため、平成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年度から将来負担比率はマイナスとなっている。</a:t>
          </a:r>
          <a:endParaRPr lang="ja-JP" altLang="ja-JP" sz="1400">
            <a:effectLst/>
          </a:endParaRPr>
        </a:p>
        <a:p>
          <a:r>
            <a:rPr kumimoji="1" lang="ja-JP" altLang="ja-JP" sz="1100">
              <a:solidFill>
                <a:schemeClr val="dk1"/>
              </a:solidFill>
              <a:effectLst/>
              <a:latin typeface="+mn-lt"/>
              <a:ea typeface="+mn-ea"/>
              <a:cs typeface="+mn-cs"/>
            </a:rPr>
            <a:t>　今後も地方債の借入や基金の取り崩しなど、将来負担を視野にいれて、中長期的な視点にたった財政運営に努めていく。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千葉県佐倉市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177,056
174,649
103.69
49,011,350
46,630,303
2,207,559
29,705,108
31,657,708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千葉県佐倉市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177,056
174,649
103.69
49,011,350
46,630,303
2,207,559
29,705,108
31,657,708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千葉県佐倉市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177,056
174,649
103.69
49,011,350
46,630,303
2,207,559
29,705,108
31,657,708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千葉県佐倉市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177,056
174,649
103.69
49,011,350
46,630,303
2,207,559
29,705,108
31,657,708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基準財政収入額は、</a:t>
          </a:r>
          <a:r>
            <a:rPr kumimoji="1" lang="ja-JP" altLang="en-US" sz="1100">
              <a:solidFill>
                <a:schemeClr val="dk1"/>
              </a:solidFill>
              <a:effectLst/>
              <a:latin typeface="+mn-lt"/>
              <a:ea typeface="+mn-ea"/>
              <a:cs typeface="+mn-cs"/>
            </a:rPr>
            <a:t>地方消費税交付金</a:t>
          </a:r>
          <a:r>
            <a:rPr kumimoji="1" lang="ja-JP" altLang="ja-JP" sz="1100">
              <a:solidFill>
                <a:schemeClr val="dk1"/>
              </a:solidFill>
              <a:effectLst/>
              <a:latin typeface="+mn-lt"/>
              <a:ea typeface="+mn-ea"/>
              <a:cs typeface="+mn-cs"/>
            </a:rPr>
            <a:t>等が増額となったため、全体では前年より増額となった。また、基準財政需要額は、公債費が減少したものの社会保障関係経費の増や人口減少等特別対策事業費が皆増したため、全体では前年より増額となった。単年度では対前年比で改善</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財政力指数は</a:t>
          </a:r>
          <a:r>
            <a:rPr kumimoji="1" lang="ja-JP" altLang="en-US" sz="1100">
              <a:solidFill>
                <a:schemeClr val="dk1"/>
              </a:solidFill>
              <a:effectLst/>
              <a:latin typeface="+mn-lt"/>
              <a:ea typeface="+mn-ea"/>
              <a:cs typeface="+mn-cs"/>
            </a:rPr>
            <a:t>０．９１と</a:t>
          </a:r>
          <a:r>
            <a:rPr kumimoji="1" lang="ja-JP" altLang="ja-JP" sz="1100">
              <a:solidFill>
                <a:schemeClr val="dk1"/>
              </a:solidFill>
              <a:effectLst/>
              <a:latin typeface="+mn-lt"/>
              <a:ea typeface="+mn-ea"/>
              <a:cs typeface="+mn-cs"/>
            </a:rPr>
            <a:t>なった。今後、社会保障関係経費の増加等に伴い、財政力指数の下降が見込まれるが、経常経費の抑制など財源の有効活用に努め、また企業誘致や産業振興による自主財源の確保に一層努める。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57855</xdr:rowOff>
    </xdr:to>
    <xdr:cxnSp macro="">
      <xdr:nvCxnSpPr>
        <xdr:cNvPr id="63" name="直線コネクタ 62"/>
        <xdr:cNvCxnSpPr/>
      </xdr:nvCxnSpPr>
      <xdr:spPr>
        <a:xfrm flipV="1">
          <a:off x="4953000" y="61806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0.44</a:t>
          </a:r>
          <a:endParaRPr kumimoji="1" lang="ja-JP" altLang="en-US" sz="1000" b="1">
            <a:latin typeface="ＭＳ Ｐゴシック"/>
          </a:endParaRPr>
        </a:p>
      </xdr:txBody>
    </xdr:sp>
    <xdr:clientData/>
  </xdr:oneCellAnchor>
  <xdr:twoCellAnchor>
    <xdr:from>
      <xdr:col>7</xdr:col>
      <xdr:colOff>63500</xdr:colOff>
      <xdr:row>44</xdr:row>
      <xdr:rowOff>57855</xdr:rowOff>
    </xdr:from>
    <xdr:to>
      <xdr:col>7</xdr:col>
      <xdr:colOff>241300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113595</xdr:rowOff>
    </xdr:from>
    <xdr:to>
      <xdr:col>7</xdr:col>
      <xdr:colOff>152400</xdr:colOff>
      <xdr:row>40</xdr:row>
      <xdr:rowOff>127000</xdr:rowOff>
    </xdr:to>
    <xdr:cxnSp macro="">
      <xdr:nvCxnSpPr>
        <xdr:cNvPr id="68" name="直線コネクタ 67"/>
        <xdr:cNvCxnSpPr/>
      </xdr:nvCxnSpPr>
      <xdr:spPr>
        <a:xfrm flipV="1">
          <a:off x="4114800" y="69715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115305</xdr:rowOff>
    </xdr:from>
    <xdr:ext cx="762000" cy="259045"/>
    <xdr:sp macro="" textlink="">
      <xdr:nvSpPr>
        <xdr:cNvPr id="69" name="財政力平均値テキスト"/>
        <xdr:cNvSpPr txBox="1"/>
      </xdr:nvSpPr>
      <xdr:spPr>
        <a:xfrm>
          <a:off x="5041900" y="697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143228</xdr:rowOff>
    </xdr:from>
    <xdr:to>
      <xdr:col>7</xdr:col>
      <xdr:colOff>203200</xdr:colOff>
      <xdr:row>41</xdr:row>
      <xdr:rowOff>73378</xdr:rowOff>
    </xdr:to>
    <xdr:sp macro="" textlink="">
      <xdr:nvSpPr>
        <xdr:cNvPr id="70" name="フローチャート : 判断 69"/>
        <xdr:cNvSpPr/>
      </xdr:nvSpPr>
      <xdr:spPr>
        <a:xfrm>
          <a:off x="4902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127000</xdr:rowOff>
    </xdr:to>
    <xdr:cxnSp macro="">
      <xdr:nvCxnSpPr>
        <xdr:cNvPr id="71" name="直線コネクタ 70"/>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3" name="テキスト ボックス 72"/>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113595</xdr:rowOff>
    </xdr:from>
    <xdr:to>
      <xdr:col>4</xdr:col>
      <xdr:colOff>482600</xdr:colOff>
      <xdr:row>40</xdr:row>
      <xdr:rowOff>127000</xdr:rowOff>
    </xdr:to>
    <xdr:cxnSp macro="">
      <xdr:nvCxnSpPr>
        <xdr:cNvPr id="74" name="直線コネクタ 73"/>
        <xdr:cNvCxnSpPr/>
      </xdr:nvCxnSpPr>
      <xdr:spPr>
        <a:xfrm>
          <a:off x="2336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73378</xdr:rowOff>
    </xdr:from>
    <xdr:to>
      <xdr:col>3</xdr:col>
      <xdr:colOff>279400</xdr:colOff>
      <xdr:row>40</xdr:row>
      <xdr:rowOff>113595</xdr:rowOff>
    </xdr:to>
    <xdr:cxnSp macro="">
      <xdr:nvCxnSpPr>
        <xdr:cNvPr id="77" name="直線コネクタ 76"/>
        <xdr:cNvCxnSpPr/>
      </xdr:nvCxnSpPr>
      <xdr:spPr>
        <a:xfrm>
          <a:off x="1447800" y="69313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143228</xdr:rowOff>
    </xdr:from>
    <xdr:to>
      <xdr:col>2</xdr:col>
      <xdr:colOff>127000</xdr:colOff>
      <xdr:row>41</xdr:row>
      <xdr:rowOff>73378</xdr:rowOff>
    </xdr:to>
    <xdr:sp macro="" textlink="">
      <xdr:nvSpPr>
        <xdr:cNvPr id="80" name="フローチャート : 判断 79"/>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58155</xdr:rowOff>
    </xdr:from>
    <xdr:ext cx="762000" cy="259045"/>
    <xdr:sp macro="" textlink="">
      <xdr:nvSpPr>
        <xdr:cNvPr id="81" name="テキスト ボックス 80"/>
        <xdr:cNvSpPr txBox="1"/>
      </xdr:nvSpPr>
      <xdr:spPr>
        <a:xfrm>
          <a:off x="1066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62795</xdr:rowOff>
    </xdr:from>
    <xdr:to>
      <xdr:col>7</xdr:col>
      <xdr:colOff>203200</xdr:colOff>
      <xdr:row>40</xdr:row>
      <xdr:rowOff>164395</xdr:rowOff>
    </xdr:to>
    <xdr:sp macro="" textlink="">
      <xdr:nvSpPr>
        <xdr:cNvPr id="87" name="円/楕円 86"/>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79322</xdr:rowOff>
    </xdr:from>
    <xdr:ext cx="762000" cy="259045"/>
    <xdr:sp macro="" textlink="">
      <xdr:nvSpPr>
        <xdr:cNvPr id="88" name="財政力該当値テキスト"/>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9" name="円/楕円 88"/>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0" name="テキスト ボックス 8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1" name="円/楕円 90"/>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2" name="テキスト ボックス 91"/>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62795</xdr:rowOff>
    </xdr:from>
    <xdr:to>
      <xdr:col>3</xdr:col>
      <xdr:colOff>330200</xdr:colOff>
      <xdr:row>40</xdr:row>
      <xdr:rowOff>164395</xdr:rowOff>
    </xdr:to>
    <xdr:sp macro="" textlink="">
      <xdr:nvSpPr>
        <xdr:cNvPr id="93" name="円/楕円 92"/>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3122</xdr:rowOff>
    </xdr:from>
    <xdr:ext cx="762000" cy="259045"/>
    <xdr:sp macro="" textlink="">
      <xdr:nvSpPr>
        <xdr:cNvPr id="94" name="テキスト ボックス 93"/>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22578</xdr:rowOff>
    </xdr:from>
    <xdr:to>
      <xdr:col>2</xdr:col>
      <xdr:colOff>127000</xdr:colOff>
      <xdr:row>40</xdr:row>
      <xdr:rowOff>124178</xdr:rowOff>
    </xdr:to>
    <xdr:sp macro="" textlink="">
      <xdr:nvSpPr>
        <xdr:cNvPr id="95" name="円/楕円 94"/>
        <xdr:cNvSpPr/>
      </xdr:nvSpPr>
      <xdr:spPr>
        <a:xfrm>
          <a:off x="1397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134355</xdr:rowOff>
    </xdr:from>
    <xdr:ext cx="762000" cy="259045"/>
    <xdr:sp macro="" textlink="">
      <xdr:nvSpPr>
        <xdr:cNvPr id="96" name="テキスト ボックス 95"/>
        <xdr:cNvSpPr txBox="1"/>
      </xdr:nvSpPr>
      <xdr:spPr>
        <a:xfrm>
          <a:off x="1066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前年度比で</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ポイント改善したものの、類似団体内平均値より</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ポイント上回った。分子の経常</a:t>
          </a:r>
          <a:r>
            <a:rPr kumimoji="1" lang="ja-JP" altLang="en-US" sz="1100" b="0" i="0" baseline="0">
              <a:solidFill>
                <a:schemeClr val="dk1"/>
              </a:solidFill>
              <a:effectLst/>
              <a:latin typeface="+mn-lt"/>
              <a:ea typeface="+mn-ea"/>
              <a:cs typeface="+mn-cs"/>
            </a:rPr>
            <a:t>的</a:t>
          </a:r>
          <a:r>
            <a:rPr kumimoji="1" lang="ja-JP" altLang="ja-JP" sz="1100" b="0" i="0" baseline="0">
              <a:solidFill>
                <a:schemeClr val="dk1"/>
              </a:solidFill>
              <a:effectLst/>
              <a:latin typeface="+mn-lt"/>
              <a:ea typeface="+mn-ea"/>
              <a:cs typeface="+mn-cs"/>
            </a:rPr>
            <a:t>経費充当一般財源は、公債費が減少したものの、扶助費の増により若干の増となったが、分母となる経常一般財源は、</a:t>
          </a:r>
          <a:r>
            <a:rPr kumimoji="1" lang="ja-JP" altLang="en-US" sz="1100" b="0" i="0" baseline="0">
              <a:solidFill>
                <a:schemeClr val="dk1"/>
              </a:solidFill>
              <a:effectLst/>
              <a:latin typeface="+mn-lt"/>
              <a:ea typeface="+mn-ea"/>
              <a:cs typeface="+mn-cs"/>
            </a:rPr>
            <a:t>地方消費税</a:t>
          </a:r>
          <a:r>
            <a:rPr kumimoji="1" lang="ja-JP" altLang="ja-JP" sz="1100" b="0" i="0" baseline="0">
              <a:solidFill>
                <a:schemeClr val="dk1"/>
              </a:solidFill>
              <a:effectLst/>
              <a:latin typeface="+mn-lt"/>
              <a:ea typeface="+mn-ea"/>
              <a:cs typeface="+mn-cs"/>
            </a:rPr>
            <a:t>交付金などの増により前年比で増額となり、分子以上に増額となったものである。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今後も社会保障関連経費は増加していくことが見込まれるが、人件費や公債費など経常経費の抑制に努め、また、市税収入の増加につながる施策を進めることで財政構造の弾力性を確保できるよう努める。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23585</xdr:rowOff>
    </xdr:from>
    <xdr:to>
      <xdr:col>7</xdr:col>
      <xdr:colOff>152400</xdr:colOff>
      <xdr:row>67</xdr:row>
      <xdr:rowOff>89202</xdr:rowOff>
    </xdr:to>
    <xdr:cxnSp macro="">
      <xdr:nvCxnSpPr>
        <xdr:cNvPr id="128" name="直線コネクタ 127"/>
        <xdr:cNvCxnSpPr/>
      </xdr:nvCxnSpPr>
      <xdr:spPr>
        <a:xfrm flipV="1">
          <a:off x="4953000" y="996768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61279</xdr:rowOff>
    </xdr:from>
    <xdr:ext cx="762000" cy="259045"/>
    <xdr:sp macro="" textlink="">
      <xdr:nvSpPr>
        <xdr:cNvPr id="129" name="財政構造の弾力性最小値テキスト"/>
        <xdr:cNvSpPr txBox="1"/>
      </xdr:nvSpPr>
      <xdr:spPr>
        <a:xfrm>
          <a:off x="5041900" y="115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67</xdr:row>
      <xdr:rowOff>89202</xdr:rowOff>
    </xdr:from>
    <xdr:to>
      <xdr:col>7</xdr:col>
      <xdr:colOff>241300</xdr:colOff>
      <xdr:row>67</xdr:row>
      <xdr:rowOff>89202</xdr:rowOff>
    </xdr:to>
    <xdr:cxnSp macro="">
      <xdr:nvCxnSpPr>
        <xdr:cNvPr id="130" name="直線コネクタ 129"/>
        <xdr:cNvCxnSpPr/>
      </xdr:nvCxnSpPr>
      <xdr:spPr>
        <a:xfrm>
          <a:off x="4864100" y="1157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109962</xdr:rowOff>
    </xdr:from>
    <xdr:ext cx="762000" cy="259045"/>
    <xdr:sp macro="" textlink="">
      <xdr:nvSpPr>
        <xdr:cNvPr id="131" name="財政構造の弾力性最大値テキスト"/>
        <xdr:cNvSpPr txBox="1"/>
      </xdr:nvSpPr>
      <xdr:spPr>
        <a:xfrm>
          <a:off x="5041900" y="9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7</xdr:col>
      <xdr:colOff>63500</xdr:colOff>
      <xdr:row>58</xdr:row>
      <xdr:rowOff>23585</xdr:rowOff>
    </xdr:from>
    <xdr:to>
      <xdr:col>7</xdr:col>
      <xdr:colOff>241300</xdr:colOff>
      <xdr:row>58</xdr:row>
      <xdr:rowOff>23585</xdr:rowOff>
    </xdr:to>
    <xdr:cxnSp macro="">
      <xdr:nvCxnSpPr>
        <xdr:cNvPr id="132" name="直線コネクタ 131"/>
        <xdr:cNvCxnSpPr/>
      </xdr:nvCxnSpPr>
      <xdr:spPr>
        <a:xfrm>
          <a:off x="4864100" y="996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97972</xdr:rowOff>
    </xdr:from>
    <xdr:to>
      <xdr:col>7</xdr:col>
      <xdr:colOff>152400</xdr:colOff>
      <xdr:row>65</xdr:row>
      <xdr:rowOff>41426</xdr:rowOff>
    </xdr:to>
    <xdr:cxnSp macro="">
      <xdr:nvCxnSpPr>
        <xdr:cNvPr id="133" name="直線コネクタ 132"/>
        <xdr:cNvCxnSpPr/>
      </xdr:nvCxnSpPr>
      <xdr:spPr>
        <a:xfrm flipV="1">
          <a:off x="4114800" y="11070772"/>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29227</xdr:rowOff>
    </xdr:from>
    <xdr:ext cx="762000" cy="259045"/>
    <xdr:sp macro="" textlink="">
      <xdr:nvSpPr>
        <xdr:cNvPr id="134" name="財政構造の弾力性平均値テキスト"/>
        <xdr:cNvSpPr txBox="1"/>
      </xdr:nvSpPr>
      <xdr:spPr>
        <a:xfrm>
          <a:off x="5041900" y="1083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5" name="フローチャート : 判断 134"/>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41426</xdr:rowOff>
    </xdr:from>
    <xdr:to>
      <xdr:col>6</xdr:col>
      <xdr:colOff>0</xdr:colOff>
      <xdr:row>66</xdr:row>
      <xdr:rowOff>65315</xdr:rowOff>
    </xdr:to>
    <xdr:cxnSp macro="">
      <xdr:nvCxnSpPr>
        <xdr:cNvPr id="136" name="直線コネクタ 135"/>
        <xdr:cNvCxnSpPr/>
      </xdr:nvCxnSpPr>
      <xdr:spPr>
        <a:xfrm flipV="1">
          <a:off x="3225800" y="11185676"/>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70152</xdr:rowOff>
    </xdr:from>
    <xdr:to>
      <xdr:col>6</xdr:col>
      <xdr:colOff>50800</xdr:colOff>
      <xdr:row>65</xdr:row>
      <xdr:rowOff>302</xdr:rowOff>
    </xdr:to>
    <xdr:sp macro="" textlink="">
      <xdr:nvSpPr>
        <xdr:cNvPr id="137" name="フローチャート : 判断 136"/>
        <xdr:cNvSpPr/>
      </xdr:nvSpPr>
      <xdr:spPr>
        <a:xfrm>
          <a:off x="4064000" y="110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10479</xdr:rowOff>
    </xdr:from>
    <xdr:ext cx="736600" cy="259045"/>
    <xdr:sp macro="" textlink="">
      <xdr:nvSpPr>
        <xdr:cNvPr id="138" name="テキスト ボックス 137"/>
        <xdr:cNvSpPr txBox="1"/>
      </xdr:nvSpPr>
      <xdr:spPr>
        <a:xfrm>
          <a:off x="3733800" y="1081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167822</xdr:rowOff>
    </xdr:from>
    <xdr:to>
      <xdr:col>4</xdr:col>
      <xdr:colOff>482600</xdr:colOff>
      <xdr:row>66</xdr:row>
      <xdr:rowOff>65315</xdr:rowOff>
    </xdr:to>
    <xdr:cxnSp macro="">
      <xdr:nvCxnSpPr>
        <xdr:cNvPr id="139" name="直線コネクタ 138"/>
        <xdr:cNvCxnSpPr/>
      </xdr:nvCxnSpPr>
      <xdr:spPr>
        <a:xfrm>
          <a:off x="2336800" y="113120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40" name="フローチャート : 判断 139"/>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55534</xdr:rowOff>
    </xdr:from>
    <xdr:ext cx="762000" cy="259045"/>
    <xdr:sp macro="" textlink="">
      <xdr:nvSpPr>
        <xdr:cNvPr id="141" name="テキスト ボックス 140"/>
        <xdr:cNvSpPr txBox="1"/>
      </xdr:nvSpPr>
      <xdr:spPr>
        <a:xfrm>
          <a:off x="2844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29935</xdr:rowOff>
    </xdr:from>
    <xdr:to>
      <xdr:col>3</xdr:col>
      <xdr:colOff>279400</xdr:colOff>
      <xdr:row>65</xdr:row>
      <xdr:rowOff>167822</xdr:rowOff>
    </xdr:to>
    <xdr:cxnSp macro="">
      <xdr:nvCxnSpPr>
        <xdr:cNvPr id="142" name="直線コネクタ 141"/>
        <xdr:cNvCxnSpPr/>
      </xdr:nvCxnSpPr>
      <xdr:spPr>
        <a:xfrm>
          <a:off x="1447800" y="11174185"/>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35681</xdr:rowOff>
    </xdr:from>
    <xdr:to>
      <xdr:col>3</xdr:col>
      <xdr:colOff>330200</xdr:colOff>
      <xdr:row>64</xdr:row>
      <xdr:rowOff>137281</xdr:rowOff>
    </xdr:to>
    <xdr:sp macro="" textlink="">
      <xdr:nvSpPr>
        <xdr:cNvPr id="143" name="フローチャート : 判断 142"/>
        <xdr:cNvSpPr/>
      </xdr:nvSpPr>
      <xdr:spPr>
        <a:xfrm>
          <a:off x="2286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147458</xdr:rowOff>
    </xdr:from>
    <xdr:ext cx="762000" cy="259045"/>
    <xdr:sp macro="" textlink="">
      <xdr:nvSpPr>
        <xdr:cNvPr id="144" name="テキスト ボックス 143"/>
        <xdr:cNvSpPr txBox="1"/>
      </xdr:nvSpPr>
      <xdr:spPr>
        <a:xfrm>
          <a:off x="1955800" y="107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126698</xdr:rowOff>
    </xdr:from>
    <xdr:to>
      <xdr:col>2</xdr:col>
      <xdr:colOff>127000</xdr:colOff>
      <xdr:row>64</xdr:row>
      <xdr:rowOff>56848</xdr:rowOff>
    </xdr:to>
    <xdr:sp macro="" textlink="">
      <xdr:nvSpPr>
        <xdr:cNvPr id="145" name="フローチャート : 判断 144"/>
        <xdr:cNvSpPr/>
      </xdr:nvSpPr>
      <xdr:spPr>
        <a:xfrm>
          <a:off x="1397000" y="1092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67025</xdr:rowOff>
    </xdr:from>
    <xdr:ext cx="762000" cy="259045"/>
    <xdr:sp macro="" textlink="">
      <xdr:nvSpPr>
        <xdr:cNvPr id="146" name="テキスト ボックス 145"/>
        <xdr:cNvSpPr txBox="1"/>
      </xdr:nvSpPr>
      <xdr:spPr>
        <a:xfrm>
          <a:off x="1066800" y="1069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47172</xdr:rowOff>
    </xdr:from>
    <xdr:to>
      <xdr:col>7</xdr:col>
      <xdr:colOff>203200</xdr:colOff>
      <xdr:row>64</xdr:row>
      <xdr:rowOff>148772</xdr:rowOff>
    </xdr:to>
    <xdr:sp macro="" textlink="">
      <xdr:nvSpPr>
        <xdr:cNvPr id="152" name="円/楕円 151"/>
        <xdr:cNvSpPr/>
      </xdr:nvSpPr>
      <xdr:spPr>
        <a:xfrm>
          <a:off x="49022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19249</xdr:rowOff>
    </xdr:from>
    <xdr:ext cx="762000" cy="259045"/>
    <xdr:sp macro="" textlink="">
      <xdr:nvSpPr>
        <xdr:cNvPr id="153" name="財政構造の弾力性該当値テキスト"/>
        <xdr:cNvSpPr txBox="1"/>
      </xdr:nvSpPr>
      <xdr:spPr>
        <a:xfrm>
          <a:off x="5041900" y="1099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162076</xdr:rowOff>
    </xdr:from>
    <xdr:to>
      <xdr:col>6</xdr:col>
      <xdr:colOff>50800</xdr:colOff>
      <xdr:row>65</xdr:row>
      <xdr:rowOff>92226</xdr:rowOff>
    </xdr:to>
    <xdr:sp macro="" textlink="">
      <xdr:nvSpPr>
        <xdr:cNvPr id="154" name="円/楕円 153"/>
        <xdr:cNvSpPr/>
      </xdr:nvSpPr>
      <xdr:spPr>
        <a:xfrm>
          <a:off x="4064000" y="111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77003</xdr:rowOff>
    </xdr:from>
    <xdr:ext cx="736600" cy="259045"/>
    <xdr:sp macro="" textlink="">
      <xdr:nvSpPr>
        <xdr:cNvPr id="155" name="テキスト ボックス 154"/>
        <xdr:cNvSpPr txBox="1"/>
      </xdr:nvSpPr>
      <xdr:spPr>
        <a:xfrm>
          <a:off x="3733800" y="1122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14515</xdr:rowOff>
    </xdr:from>
    <xdr:to>
      <xdr:col>4</xdr:col>
      <xdr:colOff>533400</xdr:colOff>
      <xdr:row>66</xdr:row>
      <xdr:rowOff>116115</xdr:rowOff>
    </xdr:to>
    <xdr:sp macro="" textlink="">
      <xdr:nvSpPr>
        <xdr:cNvPr id="156" name="円/楕円 155"/>
        <xdr:cNvSpPr/>
      </xdr:nvSpPr>
      <xdr:spPr>
        <a:xfrm>
          <a:off x="31750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100892</xdr:rowOff>
    </xdr:from>
    <xdr:ext cx="762000" cy="259045"/>
    <xdr:sp macro="" textlink="">
      <xdr:nvSpPr>
        <xdr:cNvPr id="157" name="テキスト ボックス 156"/>
        <xdr:cNvSpPr txBox="1"/>
      </xdr:nvSpPr>
      <xdr:spPr>
        <a:xfrm>
          <a:off x="2844800" y="1141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117022</xdr:rowOff>
    </xdr:from>
    <xdr:to>
      <xdr:col>3</xdr:col>
      <xdr:colOff>330200</xdr:colOff>
      <xdr:row>66</xdr:row>
      <xdr:rowOff>47172</xdr:rowOff>
    </xdr:to>
    <xdr:sp macro="" textlink="">
      <xdr:nvSpPr>
        <xdr:cNvPr id="158" name="円/楕円 157"/>
        <xdr:cNvSpPr/>
      </xdr:nvSpPr>
      <xdr:spPr>
        <a:xfrm>
          <a:off x="22860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31949</xdr:rowOff>
    </xdr:from>
    <xdr:ext cx="762000" cy="259045"/>
    <xdr:sp macro="" textlink="">
      <xdr:nvSpPr>
        <xdr:cNvPr id="159" name="テキスト ボックス 158"/>
        <xdr:cNvSpPr txBox="1"/>
      </xdr:nvSpPr>
      <xdr:spPr>
        <a:xfrm>
          <a:off x="1955800" y="113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150585</xdr:rowOff>
    </xdr:from>
    <xdr:to>
      <xdr:col>2</xdr:col>
      <xdr:colOff>127000</xdr:colOff>
      <xdr:row>65</xdr:row>
      <xdr:rowOff>80735</xdr:rowOff>
    </xdr:to>
    <xdr:sp macro="" textlink="">
      <xdr:nvSpPr>
        <xdr:cNvPr id="160" name="円/楕円 159"/>
        <xdr:cNvSpPr/>
      </xdr:nvSpPr>
      <xdr:spPr>
        <a:xfrm>
          <a:off x="1397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65512</xdr:rowOff>
    </xdr:from>
    <xdr:ext cx="762000" cy="259045"/>
    <xdr:sp macro="" textlink="">
      <xdr:nvSpPr>
        <xdr:cNvPr id="161" name="テキスト ボックス 160"/>
        <xdr:cNvSpPr txBox="1"/>
      </xdr:nvSpPr>
      <xdr:spPr>
        <a:xfrm>
          <a:off x="1066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[87,770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前年度比で</a:t>
          </a:r>
          <a:r>
            <a:rPr kumimoji="1" lang="en-US" altLang="ja-JP" sz="1100" b="0" i="0" baseline="0">
              <a:solidFill>
                <a:schemeClr val="dk1"/>
              </a:solidFill>
              <a:effectLst/>
              <a:latin typeface="+mn-lt"/>
              <a:ea typeface="+mn-ea"/>
              <a:cs typeface="+mn-cs"/>
            </a:rPr>
            <a:t>3,054</a:t>
          </a:r>
          <a:r>
            <a:rPr kumimoji="1" lang="ja-JP" altLang="ja-JP" sz="1100" b="0" i="0" baseline="0">
              <a:solidFill>
                <a:schemeClr val="dk1"/>
              </a:solidFill>
              <a:effectLst/>
              <a:latin typeface="+mn-lt"/>
              <a:ea typeface="+mn-ea"/>
              <a:cs typeface="+mn-cs"/>
            </a:rPr>
            <a:t>円増と</a:t>
          </a:r>
          <a:r>
            <a:rPr kumimoji="1" lang="ja-JP" altLang="en-US" sz="1100" b="0" i="0" baseline="0">
              <a:solidFill>
                <a:schemeClr val="dk1"/>
              </a:solidFill>
              <a:effectLst/>
              <a:latin typeface="+mn-lt"/>
              <a:ea typeface="+mn-ea"/>
              <a:cs typeface="+mn-cs"/>
            </a:rPr>
            <a:t>なった</a:t>
          </a:r>
          <a:r>
            <a:rPr kumimoji="1" lang="ja-JP" altLang="ja-JP" sz="1100" b="0" i="0" baseline="0">
              <a:solidFill>
                <a:schemeClr val="dk1"/>
              </a:solidFill>
              <a:effectLst/>
              <a:latin typeface="+mn-lt"/>
              <a:ea typeface="+mn-ea"/>
              <a:cs typeface="+mn-cs"/>
            </a:rPr>
            <a:t>。人件費</a:t>
          </a:r>
          <a:r>
            <a:rPr kumimoji="1" lang="ja-JP" altLang="en-US" sz="1100" b="0" i="0" baseline="0">
              <a:solidFill>
                <a:schemeClr val="dk1"/>
              </a:solidFill>
              <a:effectLst/>
              <a:latin typeface="+mn-lt"/>
              <a:ea typeface="+mn-ea"/>
              <a:cs typeface="+mn-cs"/>
            </a:rPr>
            <a:t>及び</a:t>
          </a:r>
          <a:r>
            <a:rPr kumimoji="1" lang="ja-JP" altLang="ja-JP" sz="1100" b="0" i="0" baseline="0">
              <a:solidFill>
                <a:schemeClr val="dk1"/>
              </a:solidFill>
              <a:effectLst/>
              <a:latin typeface="+mn-lt"/>
              <a:ea typeface="+mn-ea"/>
              <a:cs typeface="+mn-cs"/>
            </a:rPr>
            <a:t>委託料等物件費</a:t>
          </a:r>
          <a:r>
            <a:rPr kumimoji="1" lang="ja-JP" altLang="en-US" sz="1100" b="0" i="0" baseline="0">
              <a:solidFill>
                <a:schemeClr val="dk1"/>
              </a:solidFill>
              <a:effectLst/>
              <a:latin typeface="+mn-lt"/>
              <a:ea typeface="+mn-ea"/>
              <a:cs typeface="+mn-cs"/>
            </a:rPr>
            <a:t>とも</a:t>
          </a:r>
          <a:r>
            <a:rPr kumimoji="1" lang="ja-JP" altLang="ja-JP" sz="1100" b="0" i="0" baseline="0">
              <a:solidFill>
                <a:schemeClr val="dk1"/>
              </a:solidFill>
              <a:effectLst/>
              <a:latin typeface="+mn-lt"/>
              <a:ea typeface="+mn-ea"/>
              <a:cs typeface="+mn-cs"/>
            </a:rPr>
            <a:t>増額となった。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なお、類似団体内平均値からは</a:t>
          </a:r>
          <a:r>
            <a:rPr kumimoji="1" lang="en-US" altLang="ja-JP" sz="1100" b="0" i="0" baseline="0">
              <a:solidFill>
                <a:schemeClr val="dk1"/>
              </a:solidFill>
              <a:effectLst/>
              <a:latin typeface="+mn-lt"/>
              <a:ea typeface="+mn-ea"/>
              <a:cs typeface="+mn-cs"/>
            </a:rPr>
            <a:t>32,696</a:t>
          </a:r>
          <a:r>
            <a:rPr kumimoji="1" lang="ja-JP" altLang="ja-JP" sz="1100" b="0" i="0" baseline="0">
              <a:solidFill>
                <a:schemeClr val="dk1"/>
              </a:solidFill>
              <a:effectLst/>
              <a:latin typeface="+mn-lt"/>
              <a:ea typeface="+mn-ea"/>
              <a:cs typeface="+mn-cs"/>
            </a:rPr>
            <a:t>円と大きく下回っているが、これは定員管理による人件費の削減効果によるところが大きい。また、消防業務や清掃事業について一部事務組合で実施しているため、人件費として計上される経費の一部が補助費等となっていることも影響してい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42780</xdr:rowOff>
    </xdr:from>
    <xdr:to>
      <xdr:col>7</xdr:col>
      <xdr:colOff>152400</xdr:colOff>
      <xdr:row>89</xdr:row>
      <xdr:rowOff>58297</xdr:rowOff>
    </xdr:to>
    <xdr:cxnSp macro="">
      <xdr:nvCxnSpPr>
        <xdr:cNvPr id="189" name="直線コネクタ 188"/>
        <xdr:cNvCxnSpPr/>
      </xdr:nvCxnSpPr>
      <xdr:spPr>
        <a:xfrm flipV="1">
          <a:off x="4953000" y="13758780"/>
          <a:ext cx="0" cy="1558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30374</xdr:rowOff>
    </xdr:from>
    <xdr:ext cx="762000" cy="259045"/>
    <xdr:sp macro="" textlink="">
      <xdr:nvSpPr>
        <xdr:cNvPr id="190" name="人件費・物件費等の状況最小値テキスト"/>
        <xdr:cNvSpPr txBox="1"/>
      </xdr:nvSpPr>
      <xdr:spPr>
        <a:xfrm>
          <a:off x="5041900" y="1528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397,606</a:t>
          </a:r>
          <a:endParaRPr kumimoji="1" lang="ja-JP" altLang="en-US" sz="1000" b="1">
            <a:latin typeface="ＭＳ Ｐゴシック"/>
          </a:endParaRPr>
        </a:p>
      </xdr:txBody>
    </xdr:sp>
    <xdr:clientData/>
  </xdr:oneCellAnchor>
  <xdr:twoCellAnchor>
    <xdr:from>
      <xdr:col>7</xdr:col>
      <xdr:colOff>63500</xdr:colOff>
      <xdr:row>89</xdr:row>
      <xdr:rowOff>58297</xdr:rowOff>
    </xdr:from>
    <xdr:to>
      <xdr:col>7</xdr:col>
      <xdr:colOff>241300</xdr:colOff>
      <xdr:row>89</xdr:row>
      <xdr:rowOff>58297</xdr:rowOff>
    </xdr:to>
    <xdr:cxnSp macro="">
      <xdr:nvCxnSpPr>
        <xdr:cNvPr id="191" name="直線コネクタ 190"/>
        <xdr:cNvCxnSpPr/>
      </xdr:nvCxnSpPr>
      <xdr:spPr>
        <a:xfrm>
          <a:off x="4864100" y="1531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129157</xdr:rowOff>
    </xdr:from>
    <xdr:ext cx="762000" cy="259045"/>
    <xdr:sp macro="" textlink="">
      <xdr:nvSpPr>
        <xdr:cNvPr id="192" name="人件費・物件費等の状況最大値テキスト"/>
        <xdr:cNvSpPr txBox="1"/>
      </xdr:nvSpPr>
      <xdr:spPr>
        <a:xfrm>
          <a:off x="5041900" y="135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74,654</a:t>
          </a:r>
          <a:endParaRPr kumimoji="1" lang="ja-JP" altLang="en-US" sz="1000" b="1">
            <a:latin typeface="ＭＳ Ｐゴシック"/>
          </a:endParaRPr>
        </a:p>
      </xdr:txBody>
    </xdr:sp>
    <xdr:clientData/>
  </xdr:oneCellAnchor>
  <xdr:twoCellAnchor>
    <xdr:from>
      <xdr:col>7</xdr:col>
      <xdr:colOff>63500</xdr:colOff>
      <xdr:row>80</xdr:row>
      <xdr:rowOff>42780</xdr:rowOff>
    </xdr:from>
    <xdr:to>
      <xdr:col>7</xdr:col>
      <xdr:colOff>241300</xdr:colOff>
      <xdr:row>80</xdr:row>
      <xdr:rowOff>42780</xdr:rowOff>
    </xdr:to>
    <xdr:cxnSp macro="">
      <xdr:nvCxnSpPr>
        <xdr:cNvPr id="193" name="直線コネクタ 192"/>
        <xdr:cNvCxnSpPr/>
      </xdr:nvCxnSpPr>
      <xdr:spPr>
        <a:xfrm>
          <a:off x="4864100" y="137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91340</xdr:rowOff>
    </xdr:from>
    <xdr:to>
      <xdr:col>7</xdr:col>
      <xdr:colOff>152400</xdr:colOff>
      <xdr:row>80</xdr:row>
      <xdr:rowOff>106077</xdr:rowOff>
    </xdr:to>
    <xdr:cxnSp macro="">
      <xdr:nvCxnSpPr>
        <xdr:cNvPr id="194" name="直線コネクタ 193"/>
        <xdr:cNvCxnSpPr/>
      </xdr:nvCxnSpPr>
      <xdr:spPr>
        <a:xfrm>
          <a:off x="4114800" y="13807340"/>
          <a:ext cx="838200" cy="1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13696</xdr:rowOff>
    </xdr:from>
    <xdr:ext cx="762000" cy="259045"/>
    <xdr:sp macro="" textlink="">
      <xdr:nvSpPr>
        <xdr:cNvPr id="195" name="人件費・物件費等の状況平均値テキスト"/>
        <xdr:cNvSpPr txBox="1"/>
      </xdr:nvSpPr>
      <xdr:spPr>
        <a:xfrm>
          <a:off x="5041900" y="13901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41619</xdr:rowOff>
    </xdr:from>
    <xdr:to>
      <xdr:col>7</xdr:col>
      <xdr:colOff>203200</xdr:colOff>
      <xdr:row>81</xdr:row>
      <xdr:rowOff>143219</xdr:rowOff>
    </xdr:to>
    <xdr:sp macro="" textlink="">
      <xdr:nvSpPr>
        <xdr:cNvPr id="196" name="フローチャート : 判断 195"/>
        <xdr:cNvSpPr/>
      </xdr:nvSpPr>
      <xdr:spPr>
        <a:xfrm>
          <a:off x="49022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80350</xdr:rowOff>
    </xdr:from>
    <xdr:to>
      <xdr:col>6</xdr:col>
      <xdr:colOff>0</xdr:colOff>
      <xdr:row>80</xdr:row>
      <xdr:rowOff>91340</xdr:rowOff>
    </xdr:to>
    <xdr:cxnSp macro="">
      <xdr:nvCxnSpPr>
        <xdr:cNvPr id="197" name="直線コネクタ 196"/>
        <xdr:cNvCxnSpPr/>
      </xdr:nvCxnSpPr>
      <xdr:spPr>
        <a:xfrm>
          <a:off x="3225800" y="13796350"/>
          <a:ext cx="889000" cy="1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169331</xdr:rowOff>
    </xdr:from>
    <xdr:to>
      <xdr:col>6</xdr:col>
      <xdr:colOff>50800</xdr:colOff>
      <xdr:row>81</xdr:row>
      <xdr:rowOff>99481</xdr:rowOff>
    </xdr:to>
    <xdr:sp macro="" textlink="">
      <xdr:nvSpPr>
        <xdr:cNvPr id="198" name="フローチャート : 判断 197"/>
        <xdr:cNvSpPr/>
      </xdr:nvSpPr>
      <xdr:spPr>
        <a:xfrm>
          <a:off x="4064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84258</xdr:rowOff>
    </xdr:from>
    <xdr:ext cx="736600" cy="259045"/>
    <xdr:sp macro="" textlink="">
      <xdr:nvSpPr>
        <xdr:cNvPr id="199" name="テキスト ボックス 198"/>
        <xdr:cNvSpPr txBox="1"/>
      </xdr:nvSpPr>
      <xdr:spPr>
        <a:xfrm>
          <a:off x="3733800" y="13971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80350</xdr:rowOff>
    </xdr:from>
    <xdr:to>
      <xdr:col>4</xdr:col>
      <xdr:colOff>482600</xdr:colOff>
      <xdr:row>80</xdr:row>
      <xdr:rowOff>85427</xdr:rowOff>
    </xdr:to>
    <xdr:cxnSp macro="">
      <xdr:nvCxnSpPr>
        <xdr:cNvPr id="200" name="直線コネクタ 199"/>
        <xdr:cNvCxnSpPr/>
      </xdr:nvCxnSpPr>
      <xdr:spPr>
        <a:xfrm flipV="1">
          <a:off x="2336800" y="13796350"/>
          <a:ext cx="889000" cy="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150940</xdr:rowOff>
    </xdr:from>
    <xdr:to>
      <xdr:col>4</xdr:col>
      <xdr:colOff>533400</xdr:colOff>
      <xdr:row>81</xdr:row>
      <xdr:rowOff>81090</xdr:rowOff>
    </xdr:to>
    <xdr:sp macro="" textlink="">
      <xdr:nvSpPr>
        <xdr:cNvPr id="201" name="フローチャート : 判断 200"/>
        <xdr:cNvSpPr/>
      </xdr:nvSpPr>
      <xdr:spPr>
        <a:xfrm>
          <a:off x="3175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65867</xdr:rowOff>
    </xdr:from>
    <xdr:ext cx="762000" cy="259045"/>
    <xdr:sp macro="" textlink="">
      <xdr:nvSpPr>
        <xdr:cNvPr id="202" name="テキスト ボックス 201"/>
        <xdr:cNvSpPr txBox="1"/>
      </xdr:nvSpPr>
      <xdr:spPr>
        <a:xfrm>
          <a:off x="2844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85427</xdr:rowOff>
    </xdr:from>
    <xdr:to>
      <xdr:col>3</xdr:col>
      <xdr:colOff>279400</xdr:colOff>
      <xdr:row>80</xdr:row>
      <xdr:rowOff>90094</xdr:rowOff>
    </xdr:to>
    <xdr:cxnSp macro="">
      <xdr:nvCxnSpPr>
        <xdr:cNvPr id="203" name="直線コネクタ 202"/>
        <xdr:cNvCxnSpPr/>
      </xdr:nvCxnSpPr>
      <xdr:spPr>
        <a:xfrm flipV="1">
          <a:off x="1447800" y="13801427"/>
          <a:ext cx="8890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143661</xdr:rowOff>
    </xdr:from>
    <xdr:to>
      <xdr:col>3</xdr:col>
      <xdr:colOff>330200</xdr:colOff>
      <xdr:row>81</xdr:row>
      <xdr:rowOff>73811</xdr:rowOff>
    </xdr:to>
    <xdr:sp macro="" textlink="">
      <xdr:nvSpPr>
        <xdr:cNvPr id="204" name="フローチャート : 判断 203"/>
        <xdr:cNvSpPr/>
      </xdr:nvSpPr>
      <xdr:spPr>
        <a:xfrm>
          <a:off x="2286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58588</xdr:rowOff>
    </xdr:from>
    <xdr:ext cx="762000" cy="259045"/>
    <xdr:sp macro="" textlink="">
      <xdr:nvSpPr>
        <xdr:cNvPr id="205" name="テキスト ボックス 204"/>
        <xdr:cNvSpPr txBox="1"/>
      </xdr:nvSpPr>
      <xdr:spPr>
        <a:xfrm>
          <a:off x="1955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164857</xdr:rowOff>
    </xdr:from>
    <xdr:to>
      <xdr:col>2</xdr:col>
      <xdr:colOff>127000</xdr:colOff>
      <xdr:row>81</xdr:row>
      <xdr:rowOff>95007</xdr:rowOff>
    </xdr:to>
    <xdr:sp macro="" textlink="">
      <xdr:nvSpPr>
        <xdr:cNvPr id="206" name="フローチャート : 判断 205"/>
        <xdr:cNvSpPr/>
      </xdr:nvSpPr>
      <xdr:spPr>
        <a:xfrm>
          <a:off x="1397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79784</xdr:rowOff>
    </xdr:from>
    <xdr:ext cx="762000" cy="259045"/>
    <xdr:sp macro="" textlink="">
      <xdr:nvSpPr>
        <xdr:cNvPr id="207" name="テキスト ボックス 206"/>
        <xdr:cNvSpPr txBox="1"/>
      </xdr:nvSpPr>
      <xdr:spPr>
        <a:xfrm>
          <a:off x="1066800" y="1396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55277</xdr:rowOff>
    </xdr:from>
    <xdr:to>
      <xdr:col>7</xdr:col>
      <xdr:colOff>203200</xdr:colOff>
      <xdr:row>80</xdr:row>
      <xdr:rowOff>156877</xdr:rowOff>
    </xdr:to>
    <xdr:sp macro="" textlink="">
      <xdr:nvSpPr>
        <xdr:cNvPr id="213" name="円/楕円 212"/>
        <xdr:cNvSpPr/>
      </xdr:nvSpPr>
      <xdr:spPr>
        <a:xfrm>
          <a:off x="4902200" y="1377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148004</xdr:rowOff>
    </xdr:from>
    <xdr:ext cx="762000" cy="259045"/>
    <xdr:sp macro="" textlink="">
      <xdr:nvSpPr>
        <xdr:cNvPr id="214" name="人件費・物件費等の状況該当値テキスト"/>
        <xdr:cNvSpPr txBox="1"/>
      </xdr:nvSpPr>
      <xdr:spPr>
        <a:xfrm>
          <a:off x="5041900" y="1369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87,770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40540</xdr:rowOff>
    </xdr:from>
    <xdr:to>
      <xdr:col>6</xdr:col>
      <xdr:colOff>50800</xdr:colOff>
      <xdr:row>80</xdr:row>
      <xdr:rowOff>142140</xdr:rowOff>
    </xdr:to>
    <xdr:sp macro="" textlink="">
      <xdr:nvSpPr>
        <xdr:cNvPr id="215" name="円/楕円 214"/>
        <xdr:cNvSpPr/>
      </xdr:nvSpPr>
      <xdr:spPr>
        <a:xfrm>
          <a:off x="4064000" y="1375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152317</xdr:rowOff>
    </xdr:from>
    <xdr:ext cx="736600" cy="259045"/>
    <xdr:sp macro="" textlink="">
      <xdr:nvSpPr>
        <xdr:cNvPr id="216" name="テキスト ボックス 215"/>
        <xdr:cNvSpPr txBox="1"/>
      </xdr:nvSpPr>
      <xdr:spPr>
        <a:xfrm>
          <a:off x="3733800" y="1352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84,716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29550</xdr:rowOff>
    </xdr:from>
    <xdr:to>
      <xdr:col>4</xdr:col>
      <xdr:colOff>533400</xdr:colOff>
      <xdr:row>80</xdr:row>
      <xdr:rowOff>131150</xdr:rowOff>
    </xdr:to>
    <xdr:sp macro="" textlink="">
      <xdr:nvSpPr>
        <xdr:cNvPr id="217" name="円/楕円 216"/>
        <xdr:cNvSpPr/>
      </xdr:nvSpPr>
      <xdr:spPr>
        <a:xfrm>
          <a:off x="3175000" y="1374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141327</xdr:rowOff>
    </xdr:from>
    <xdr:ext cx="762000" cy="259045"/>
    <xdr:sp macro="" textlink="">
      <xdr:nvSpPr>
        <xdr:cNvPr id="218" name="テキスト ボックス 217"/>
        <xdr:cNvSpPr txBox="1"/>
      </xdr:nvSpPr>
      <xdr:spPr>
        <a:xfrm>
          <a:off x="2844800" y="1351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82,439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34627</xdr:rowOff>
    </xdr:from>
    <xdr:to>
      <xdr:col>3</xdr:col>
      <xdr:colOff>330200</xdr:colOff>
      <xdr:row>80</xdr:row>
      <xdr:rowOff>136227</xdr:rowOff>
    </xdr:to>
    <xdr:sp macro="" textlink="">
      <xdr:nvSpPr>
        <xdr:cNvPr id="219" name="円/楕円 218"/>
        <xdr:cNvSpPr/>
      </xdr:nvSpPr>
      <xdr:spPr>
        <a:xfrm>
          <a:off x="2286000" y="1375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146404</xdr:rowOff>
    </xdr:from>
    <xdr:ext cx="762000" cy="259045"/>
    <xdr:sp macro="" textlink="">
      <xdr:nvSpPr>
        <xdr:cNvPr id="220" name="テキスト ボックス 219"/>
        <xdr:cNvSpPr txBox="1"/>
      </xdr:nvSpPr>
      <xdr:spPr>
        <a:xfrm>
          <a:off x="1955800" y="1351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83,491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39294</xdr:rowOff>
    </xdr:from>
    <xdr:to>
      <xdr:col>2</xdr:col>
      <xdr:colOff>127000</xdr:colOff>
      <xdr:row>80</xdr:row>
      <xdr:rowOff>140894</xdr:rowOff>
    </xdr:to>
    <xdr:sp macro="" textlink="">
      <xdr:nvSpPr>
        <xdr:cNvPr id="221" name="円/楕円 220"/>
        <xdr:cNvSpPr/>
      </xdr:nvSpPr>
      <xdr:spPr>
        <a:xfrm>
          <a:off x="1397000" y="1375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151071</xdr:rowOff>
    </xdr:from>
    <xdr:ext cx="762000" cy="259045"/>
    <xdr:sp macro="" textlink="">
      <xdr:nvSpPr>
        <xdr:cNvPr id="222" name="テキスト ボックス 221"/>
        <xdr:cNvSpPr txBox="1"/>
      </xdr:nvSpPr>
      <xdr:spPr>
        <a:xfrm>
          <a:off x="1066800" y="13524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前年度比で</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上昇したが</a:t>
          </a:r>
          <a:r>
            <a:rPr kumimoji="1" lang="ja-JP" altLang="ja-JP" sz="1100">
              <a:solidFill>
                <a:schemeClr val="dk1"/>
              </a:solidFill>
              <a:effectLst/>
              <a:latin typeface="+mn-lt"/>
              <a:ea typeface="+mn-ea"/>
              <a:cs typeface="+mn-cs"/>
            </a:rPr>
            <a:t>、類似団体内平均値</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上昇しており差は減少している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職員給与については、これまでどおり、千葉県人事委員会の勧告を尊重し、給与水準の適正化に努めていく。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85</xdr:row>
      <xdr:rowOff>31750</xdr:rowOff>
    </xdr:to>
    <xdr:cxnSp macro="">
      <xdr:nvCxnSpPr>
        <xdr:cNvPr id="253" name="直線コネクタ 252"/>
        <xdr:cNvCxnSpPr/>
      </xdr:nvCxnSpPr>
      <xdr:spPr>
        <a:xfrm flipV="1">
          <a:off x="17018000" y="13812157"/>
          <a:ext cx="0" cy="792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3827</xdr:rowOff>
    </xdr:from>
    <xdr:ext cx="762000" cy="259045"/>
    <xdr:sp macro="" textlink="">
      <xdr:nvSpPr>
        <xdr:cNvPr id="254" name="給与水準   （国との比較）最小値テキスト"/>
        <xdr:cNvSpPr txBox="1"/>
      </xdr:nvSpPr>
      <xdr:spPr>
        <a:xfrm>
          <a:off x="17106900" y="145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85</xdr:row>
      <xdr:rowOff>31750</xdr:rowOff>
    </xdr:from>
    <xdr:to>
      <xdr:col>24</xdr:col>
      <xdr:colOff>647700</xdr:colOff>
      <xdr:row>85</xdr:row>
      <xdr:rowOff>31750</xdr:rowOff>
    </xdr:to>
    <xdr:cxnSp macro="">
      <xdr:nvCxnSpPr>
        <xdr:cNvPr id="255" name="直線コネクタ 254"/>
        <xdr:cNvCxnSpPr/>
      </xdr:nvCxnSpPr>
      <xdr:spPr>
        <a:xfrm>
          <a:off x="169291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121859</xdr:rowOff>
    </xdr:to>
    <xdr:cxnSp macro="">
      <xdr:nvCxnSpPr>
        <xdr:cNvPr id="258" name="直線コネクタ 257"/>
        <xdr:cNvCxnSpPr/>
      </xdr:nvCxnSpPr>
      <xdr:spPr>
        <a:xfrm>
          <a:off x="16179800" y="1428326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41625</xdr:rowOff>
    </xdr:from>
    <xdr:ext cx="762000" cy="259045"/>
    <xdr:sp macro="" textlink="">
      <xdr:nvSpPr>
        <xdr:cNvPr id="259" name="給与水準   （国との比較）平均値テキスト"/>
        <xdr:cNvSpPr txBox="1"/>
      </xdr:nvSpPr>
      <xdr:spPr>
        <a:xfrm>
          <a:off x="17106900" y="141005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60" name="フローチャート : 判断 259"/>
        <xdr:cNvSpPr/>
      </xdr:nvSpPr>
      <xdr:spPr>
        <a:xfrm>
          <a:off x="169672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83</xdr:row>
      <xdr:rowOff>156332</xdr:rowOff>
    </xdr:to>
    <xdr:cxnSp macro="">
      <xdr:nvCxnSpPr>
        <xdr:cNvPr id="261" name="直線コネクタ 260"/>
        <xdr:cNvCxnSpPr/>
      </xdr:nvCxnSpPr>
      <xdr:spPr>
        <a:xfrm flipV="1">
          <a:off x="15290800" y="14283266"/>
          <a:ext cx="8890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62" name="フローチャート : 判断 261"/>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3" name="テキスト ボックス 262"/>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156332</xdr:rowOff>
    </xdr:from>
    <xdr:to>
      <xdr:col>22</xdr:col>
      <xdr:colOff>203200</xdr:colOff>
      <xdr:row>89</xdr:row>
      <xdr:rowOff>127302</xdr:rowOff>
    </xdr:to>
    <xdr:cxnSp macro="">
      <xdr:nvCxnSpPr>
        <xdr:cNvPr id="264" name="直線コネクタ 263"/>
        <xdr:cNvCxnSpPr/>
      </xdr:nvCxnSpPr>
      <xdr:spPr>
        <a:xfrm flipV="1">
          <a:off x="14401800" y="14386682"/>
          <a:ext cx="889000" cy="99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93134</xdr:rowOff>
    </xdr:from>
    <xdr:to>
      <xdr:col>22</xdr:col>
      <xdr:colOff>254000</xdr:colOff>
      <xdr:row>83</xdr:row>
      <xdr:rowOff>23284</xdr:rowOff>
    </xdr:to>
    <xdr:sp macro="" textlink="">
      <xdr:nvSpPr>
        <xdr:cNvPr id="265" name="フローチャート : 判断 264"/>
        <xdr:cNvSpPr/>
      </xdr:nvSpPr>
      <xdr:spPr>
        <a:xfrm>
          <a:off x="15240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66" name="テキスト ボックス 265"/>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127302</xdr:rowOff>
    </xdr:from>
    <xdr:to>
      <xdr:col>21</xdr:col>
      <xdr:colOff>0</xdr:colOff>
      <xdr:row>90</xdr:row>
      <xdr:rowOff>36286</xdr:rowOff>
    </xdr:to>
    <xdr:cxnSp macro="">
      <xdr:nvCxnSpPr>
        <xdr:cNvPr id="267" name="直線コネクタ 266"/>
        <xdr:cNvCxnSpPr/>
      </xdr:nvCxnSpPr>
      <xdr:spPr>
        <a:xfrm flipV="1">
          <a:off x="13512800" y="15386352"/>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8" name="フローチャート : 判断 267"/>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69" name="テキスト ボックス 268"/>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0" name="フローチャート : 判断 269"/>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1" name="テキスト ボックス 270"/>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77" name="円/楕円 276"/>
        <xdr:cNvSpPr/>
      </xdr:nvSpPr>
      <xdr:spPr>
        <a:xfrm>
          <a:off x="169672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43136</xdr:rowOff>
    </xdr:from>
    <xdr:ext cx="762000" cy="259045"/>
    <xdr:sp macro="" textlink="">
      <xdr:nvSpPr>
        <xdr:cNvPr id="278" name="給与水準   （国との比較）該当値テキスト"/>
        <xdr:cNvSpPr txBox="1"/>
      </xdr:nvSpPr>
      <xdr:spPr>
        <a:xfrm>
          <a:off x="17106900" y="1427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79" name="円/楕円 278"/>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88493</xdr:rowOff>
    </xdr:from>
    <xdr:ext cx="736600" cy="259045"/>
    <xdr:sp macro="" textlink="">
      <xdr:nvSpPr>
        <xdr:cNvPr id="280" name="テキスト ボックス 279"/>
        <xdr:cNvSpPr txBox="1"/>
      </xdr:nvSpPr>
      <xdr:spPr>
        <a:xfrm>
          <a:off x="15798800" y="14318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105532</xdr:rowOff>
    </xdr:from>
    <xdr:to>
      <xdr:col>22</xdr:col>
      <xdr:colOff>254000</xdr:colOff>
      <xdr:row>84</xdr:row>
      <xdr:rowOff>35682</xdr:rowOff>
    </xdr:to>
    <xdr:sp macro="" textlink="">
      <xdr:nvSpPr>
        <xdr:cNvPr id="281" name="円/楕円 280"/>
        <xdr:cNvSpPr/>
      </xdr:nvSpPr>
      <xdr:spPr>
        <a:xfrm>
          <a:off x="15240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20459</xdr:rowOff>
    </xdr:from>
    <xdr:ext cx="762000" cy="259045"/>
    <xdr:sp macro="" textlink="">
      <xdr:nvSpPr>
        <xdr:cNvPr id="282" name="テキスト ボックス 281"/>
        <xdr:cNvSpPr txBox="1"/>
      </xdr:nvSpPr>
      <xdr:spPr>
        <a:xfrm>
          <a:off x="14909800" y="1442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76502</xdr:rowOff>
    </xdr:from>
    <xdr:to>
      <xdr:col>21</xdr:col>
      <xdr:colOff>50800</xdr:colOff>
      <xdr:row>90</xdr:row>
      <xdr:rowOff>6652</xdr:rowOff>
    </xdr:to>
    <xdr:sp macro="" textlink="">
      <xdr:nvSpPr>
        <xdr:cNvPr id="283" name="円/楕円 282"/>
        <xdr:cNvSpPr/>
      </xdr:nvSpPr>
      <xdr:spPr>
        <a:xfrm>
          <a:off x="14351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162879</xdr:rowOff>
    </xdr:from>
    <xdr:ext cx="762000" cy="259045"/>
    <xdr:sp macro="" textlink="">
      <xdr:nvSpPr>
        <xdr:cNvPr id="284" name="テキスト ボックス 283"/>
        <xdr:cNvSpPr txBox="1"/>
      </xdr:nvSpPr>
      <xdr:spPr>
        <a:xfrm>
          <a:off x="14020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156936</xdr:rowOff>
    </xdr:from>
    <xdr:to>
      <xdr:col>19</xdr:col>
      <xdr:colOff>533400</xdr:colOff>
      <xdr:row>90</xdr:row>
      <xdr:rowOff>87086</xdr:rowOff>
    </xdr:to>
    <xdr:sp macro="" textlink="">
      <xdr:nvSpPr>
        <xdr:cNvPr id="285" name="円/楕円 284"/>
        <xdr:cNvSpPr/>
      </xdr:nvSpPr>
      <xdr:spPr>
        <a:xfrm>
          <a:off x="13462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71863</xdr:rowOff>
    </xdr:from>
    <xdr:ext cx="762000" cy="259045"/>
    <xdr:sp macro="" textlink="">
      <xdr:nvSpPr>
        <xdr:cNvPr id="286" name="テキスト ボックス 285"/>
        <xdr:cNvSpPr txBox="1"/>
      </xdr:nvSpPr>
      <xdr:spPr>
        <a:xfrm>
          <a:off x="13131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類似団体内平均値を</a:t>
          </a:r>
          <a:r>
            <a:rPr kumimoji="1" lang="en-US" altLang="ja-JP" sz="1100">
              <a:solidFill>
                <a:schemeClr val="dk1"/>
              </a:solidFill>
              <a:effectLst/>
              <a:latin typeface="+mn-lt"/>
              <a:ea typeface="+mn-ea"/>
              <a:cs typeface="+mn-cs"/>
            </a:rPr>
            <a:t>1.08</a:t>
          </a:r>
          <a:r>
            <a:rPr kumimoji="1" lang="ja-JP" altLang="ja-JP" sz="1100">
              <a:solidFill>
                <a:schemeClr val="dk1"/>
              </a:solidFill>
              <a:effectLst/>
              <a:latin typeface="+mn-lt"/>
              <a:ea typeface="+mn-ea"/>
              <a:cs typeface="+mn-cs"/>
            </a:rPr>
            <a:t>人下回っており、前年度比でもほぼ横ばいである。これは、平成１７年度から実施して</a:t>
          </a:r>
          <a:r>
            <a:rPr kumimoji="1" lang="ja-JP" altLang="en-US" sz="1100">
              <a:solidFill>
                <a:schemeClr val="dk1"/>
              </a:solidFill>
              <a:effectLst/>
              <a:latin typeface="+mn-lt"/>
              <a:ea typeface="+mn-ea"/>
              <a:cs typeface="+mn-cs"/>
            </a:rPr>
            <a:t>きた</a:t>
          </a:r>
          <a:r>
            <a:rPr kumimoji="1" lang="ja-JP" altLang="ja-JP" sz="1100">
              <a:solidFill>
                <a:schemeClr val="dk1"/>
              </a:solidFill>
              <a:effectLst/>
              <a:latin typeface="+mn-lt"/>
              <a:ea typeface="+mn-ea"/>
              <a:cs typeface="+mn-cs"/>
            </a:rPr>
            <a:t>第２次</a:t>
          </a:r>
          <a:r>
            <a:rPr kumimoji="1" lang="ja-JP" altLang="en-US" sz="1100">
              <a:solidFill>
                <a:schemeClr val="dk1"/>
              </a:solidFill>
              <a:effectLst/>
              <a:latin typeface="+mn-lt"/>
              <a:ea typeface="+mn-ea"/>
              <a:cs typeface="+mn-cs"/>
            </a:rPr>
            <a:t>及び第３次</a:t>
          </a:r>
          <a:r>
            <a:rPr kumimoji="1" lang="ja-JP" altLang="ja-JP" sz="1100">
              <a:solidFill>
                <a:schemeClr val="dk1"/>
              </a:solidFill>
              <a:effectLst/>
              <a:latin typeface="+mn-lt"/>
              <a:ea typeface="+mn-ea"/>
              <a:cs typeface="+mn-cs"/>
            </a:rPr>
            <a:t>定員適正化計画に基づき職員数の削減を図ったこともあるが、消防業務等を一部事務組合で実施していることが大きく影響している。</a:t>
          </a:r>
          <a:endParaRPr lang="ja-JP" altLang="ja-JP" sz="1400">
            <a:effectLst/>
          </a:endParaRPr>
        </a:p>
        <a:p>
          <a:r>
            <a:rPr kumimoji="1" lang="ja-JP" altLang="ja-JP" sz="1100">
              <a:solidFill>
                <a:schemeClr val="dk1"/>
              </a:solidFill>
              <a:effectLst/>
              <a:latin typeface="+mn-lt"/>
              <a:ea typeface="+mn-ea"/>
              <a:cs typeface="+mn-cs"/>
            </a:rPr>
            <a:t>　今後は、現状の職員数を維持していくとともに、行財政改革による業務の効率化なども進め</a:t>
          </a:r>
          <a:r>
            <a:rPr kumimoji="1" lang="ja-JP" altLang="en-US" sz="1100">
              <a:solidFill>
                <a:schemeClr val="dk1"/>
              </a:solidFill>
              <a:effectLst/>
              <a:latin typeface="+mn-lt"/>
              <a:ea typeface="+mn-ea"/>
              <a:cs typeface="+mn-cs"/>
            </a:rPr>
            <a:t>ながら、</a:t>
          </a:r>
          <a:r>
            <a:rPr kumimoji="1" lang="ja-JP" altLang="ja-JP" sz="1100">
              <a:solidFill>
                <a:schemeClr val="dk1"/>
              </a:solidFill>
              <a:effectLst/>
              <a:latin typeface="+mn-lt"/>
              <a:ea typeface="+mn-ea"/>
              <a:cs typeface="+mn-cs"/>
            </a:rPr>
            <a:t>職員数の適正化に努めていく。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164919</xdr:rowOff>
    </xdr:from>
    <xdr:to>
      <xdr:col>24</xdr:col>
      <xdr:colOff>558800</xdr:colOff>
      <xdr:row>66</xdr:row>
      <xdr:rowOff>113574</xdr:rowOff>
    </xdr:to>
    <xdr:cxnSp macro="">
      <xdr:nvCxnSpPr>
        <xdr:cNvPr id="318" name="直線コネクタ 317"/>
        <xdr:cNvCxnSpPr/>
      </xdr:nvCxnSpPr>
      <xdr:spPr>
        <a:xfrm flipV="1">
          <a:off x="17018000" y="10109019"/>
          <a:ext cx="0" cy="1320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9"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20" name="直線コネクタ 319"/>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79846</xdr:rowOff>
    </xdr:from>
    <xdr:ext cx="762000" cy="259045"/>
    <xdr:sp macro="" textlink="">
      <xdr:nvSpPr>
        <xdr:cNvPr id="321" name="定員管理の状況最大値テキスト"/>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24</xdr:col>
      <xdr:colOff>469900</xdr:colOff>
      <xdr:row>58</xdr:row>
      <xdr:rowOff>164919</xdr:rowOff>
    </xdr:from>
    <xdr:to>
      <xdr:col>24</xdr:col>
      <xdr:colOff>647700</xdr:colOff>
      <xdr:row>58</xdr:row>
      <xdr:rowOff>164919</xdr:rowOff>
    </xdr:to>
    <xdr:cxnSp macro="">
      <xdr:nvCxnSpPr>
        <xdr:cNvPr id="322" name="直線コネクタ 321"/>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35741</xdr:rowOff>
    </xdr:from>
    <xdr:to>
      <xdr:col>24</xdr:col>
      <xdr:colOff>558800</xdr:colOff>
      <xdr:row>60</xdr:row>
      <xdr:rowOff>46083</xdr:rowOff>
    </xdr:to>
    <xdr:cxnSp macro="">
      <xdr:nvCxnSpPr>
        <xdr:cNvPr id="323" name="直線コネクタ 322"/>
        <xdr:cNvCxnSpPr/>
      </xdr:nvCxnSpPr>
      <xdr:spPr>
        <a:xfrm flipV="1">
          <a:off x="16179800" y="10322741"/>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157860</xdr:rowOff>
    </xdr:from>
    <xdr:ext cx="762000" cy="259045"/>
    <xdr:sp macro="" textlink="">
      <xdr:nvSpPr>
        <xdr:cNvPr id="324" name="定員管理の状況平均値テキスト"/>
        <xdr:cNvSpPr txBox="1"/>
      </xdr:nvSpPr>
      <xdr:spPr>
        <a:xfrm>
          <a:off x="17106900" y="10616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14333</xdr:rowOff>
    </xdr:from>
    <xdr:to>
      <xdr:col>24</xdr:col>
      <xdr:colOff>609600</xdr:colOff>
      <xdr:row>62</xdr:row>
      <xdr:rowOff>115933</xdr:rowOff>
    </xdr:to>
    <xdr:sp macro="" textlink="">
      <xdr:nvSpPr>
        <xdr:cNvPr id="325" name="フローチャート : 判断 324"/>
        <xdr:cNvSpPr/>
      </xdr:nvSpPr>
      <xdr:spPr>
        <a:xfrm>
          <a:off x="169672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42635</xdr:rowOff>
    </xdr:from>
    <xdr:to>
      <xdr:col>23</xdr:col>
      <xdr:colOff>406400</xdr:colOff>
      <xdr:row>60</xdr:row>
      <xdr:rowOff>46083</xdr:rowOff>
    </xdr:to>
    <xdr:cxnSp macro="">
      <xdr:nvCxnSpPr>
        <xdr:cNvPr id="326" name="直線コネクタ 325"/>
        <xdr:cNvCxnSpPr/>
      </xdr:nvCxnSpPr>
      <xdr:spPr>
        <a:xfrm>
          <a:off x="15290800" y="1032963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28" name="テキスト ボックス 327"/>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42635</xdr:rowOff>
    </xdr:from>
    <xdr:to>
      <xdr:col>22</xdr:col>
      <xdr:colOff>203200</xdr:colOff>
      <xdr:row>60</xdr:row>
      <xdr:rowOff>46083</xdr:rowOff>
    </xdr:to>
    <xdr:cxnSp macro="">
      <xdr:nvCxnSpPr>
        <xdr:cNvPr id="329" name="直線コネクタ 328"/>
        <xdr:cNvCxnSpPr/>
      </xdr:nvCxnSpPr>
      <xdr:spPr>
        <a:xfrm flipV="1">
          <a:off x="14401800" y="1032963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151312</xdr:rowOff>
    </xdr:from>
    <xdr:to>
      <xdr:col>22</xdr:col>
      <xdr:colOff>254000</xdr:colOff>
      <xdr:row>62</xdr:row>
      <xdr:rowOff>81462</xdr:rowOff>
    </xdr:to>
    <xdr:sp macro="" textlink="">
      <xdr:nvSpPr>
        <xdr:cNvPr id="330" name="フローチャート : 判断 329"/>
        <xdr:cNvSpPr/>
      </xdr:nvSpPr>
      <xdr:spPr>
        <a:xfrm>
          <a:off x="15240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66239</xdr:rowOff>
    </xdr:from>
    <xdr:ext cx="762000" cy="259045"/>
    <xdr:sp macro="" textlink="">
      <xdr:nvSpPr>
        <xdr:cNvPr id="331" name="テキスト ボックス 330"/>
        <xdr:cNvSpPr txBox="1"/>
      </xdr:nvSpPr>
      <xdr:spPr>
        <a:xfrm>
          <a:off x="14909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32294</xdr:rowOff>
    </xdr:from>
    <xdr:to>
      <xdr:col>21</xdr:col>
      <xdr:colOff>0</xdr:colOff>
      <xdr:row>60</xdr:row>
      <xdr:rowOff>46083</xdr:rowOff>
    </xdr:to>
    <xdr:cxnSp macro="">
      <xdr:nvCxnSpPr>
        <xdr:cNvPr id="332" name="直線コネクタ 331"/>
        <xdr:cNvCxnSpPr/>
      </xdr:nvCxnSpPr>
      <xdr:spPr>
        <a:xfrm>
          <a:off x="13512800" y="1031929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165100</xdr:rowOff>
    </xdr:from>
    <xdr:to>
      <xdr:col>21</xdr:col>
      <xdr:colOff>50800</xdr:colOff>
      <xdr:row>62</xdr:row>
      <xdr:rowOff>95250</xdr:rowOff>
    </xdr:to>
    <xdr:sp macro="" textlink="">
      <xdr:nvSpPr>
        <xdr:cNvPr id="333" name="フローチャート : 判断 332"/>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80027</xdr:rowOff>
    </xdr:from>
    <xdr:ext cx="762000" cy="259045"/>
    <xdr:sp macro="" textlink="">
      <xdr:nvSpPr>
        <xdr:cNvPr id="334" name="テキスト ボックス 333"/>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48804</xdr:rowOff>
    </xdr:from>
    <xdr:to>
      <xdr:col>19</xdr:col>
      <xdr:colOff>533400</xdr:colOff>
      <xdr:row>62</xdr:row>
      <xdr:rowOff>150404</xdr:rowOff>
    </xdr:to>
    <xdr:sp macro="" textlink="">
      <xdr:nvSpPr>
        <xdr:cNvPr id="335" name="フローチャート : 判断 334"/>
        <xdr:cNvSpPr/>
      </xdr:nvSpPr>
      <xdr:spPr>
        <a:xfrm>
          <a:off x="13462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135181</xdr:rowOff>
    </xdr:from>
    <xdr:ext cx="762000" cy="259045"/>
    <xdr:sp macro="" textlink="">
      <xdr:nvSpPr>
        <xdr:cNvPr id="336" name="テキスト ボックス 335"/>
        <xdr:cNvSpPr txBox="1"/>
      </xdr:nvSpPr>
      <xdr:spPr>
        <a:xfrm>
          <a:off x="13131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156391</xdr:rowOff>
    </xdr:from>
    <xdr:to>
      <xdr:col>24</xdr:col>
      <xdr:colOff>609600</xdr:colOff>
      <xdr:row>60</xdr:row>
      <xdr:rowOff>86541</xdr:rowOff>
    </xdr:to>
    <xdr:sp macro="" textlink="">
      <xdr:nvSpPr>
        <xdr:cNvPr id="342" name="円/楕円 341"/>
        <xdr:cNvSpPr/>
      </xdr:nvSpPr>
      <xdr:spPr>
        <a:xfrm>
          <a:off x="169672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1468</xdr:rowOff>
    </xdr:from>
    <xdr:ext cx="762000" cy="259045"/>
    <xdr:sp macro="" textlink="">
      <xdr:nvSpPr>
        <xdr:cNvPr id="343" name="定員管理の状況該当値テキスト"/>
        <xdr:cNvSpPr txBox="1"/>
      </xdr:nvSpPr>
      <xdr:spPr>
        <a:xfrm>
          <a:off x="17106900" y="1011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166733</xdr:rowOff>
    </xdr:from>
    <xdr:to>
      <xdr:col>23</xdr:col>
      <xdr:colOff>457200</xdr:colOff>
      <xdr:row>60</xdr:row>
      <xdr:rowOff>96883</xdr:rowOff>
    </xdr:to>
    <xdr:sp macro="" textlink="">
      <xdr:nvSpPr>
        <xdr:cNvPr id="344" name="円/楕円 343"/>
        <xdr:cNvSpPr/>
      </xdr:nvSpPr>
      <xdr:spPr>
        <a:xfrm>
          <a:off x="16129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107060</xdr:rowOff>
    </xdr:from>
    <xdr:ext cx="736600" cy="259045"/>
    <xdr:sp macro="" textlink="">
      <xdr:nvSpPr>
        <xdr:cNvPr id="345" name="テキスト ボックス 344"/>
        <xdr:cNvSpPr txBox="1"/>
      </xdr:nvSpPr>
      <xdr:spPr>
        <a:xfrm>
          <a:off x="15798800" y="10051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163285</xdr:rowOff>
    </xdr:from>
    <xdr:to>
      <xdr:col>22</xdr:col>
      <xdr:colOff>254000</xdr:colOff>
      <xdr:row>60</xdr:row>
      <xdr:rowOff>93435</xdr:rowOff>
    </xdr:to>
    <xdr:sp macro="" textlink="">
      <xdr:nvSpPr>
        <xdr:cNvPr id="346" name="円/楕円 345"/>
        <xdr:cNvSpPr/>
      </xdr:nvSpPr>
      <xdr:spPr>
        <a:xfrm>
          <a:off x="15240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103612</xdr:rowOff>
    </xdr:from>
    <xdr:ext cx="762000" cy="259045"/>
    <xdr:sp macro="" textlink="">
      <xdr:nvSpPr>
        <xdr:cNvPr id="347" name="テキスト ボックス 346"/>
        <xdr:cNvSpPr txBox="1"/>
      </xdr:nvSpPr>
      <xdr:spPr>
        <a:xfrm>
          <a:off x="14909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166733</xdr:rowOff>
    </xdr:from>
    <xdr:to>
      <xdr:col>21</xdr:col>
      <xdr:colOff>50800</xdr:colOff>
      <xdr:row>60</xdr:row>
      <xdr:rowOff>96883</xdr:rowOff>
    </xdr:to>
    <xdr:sp macro="" textlink="">
      <xdr:nvSpPr>
        <xdr:cNvPr id="348" name="円/楕円 347"/>
        <xdr:cNvSpPr/>
      </xdr:nvSpPr>
      <xdr:spPr>
        <a:xfrm>
          <a:off x="14351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107060</xdr:rowOff>
    </xdr:from>
    <xdr:ext cx="762000" cy="259045"/>
    <xdr:sp macro="" textlink="">
      <xdr:nvSpPr>
        <xdr:cNvPr id="349" name="テキスト ボックス 348"/>
        <xdr:cNvSpPr txBox="1"/>
      </xdr:nvSpPr>
      <xdr:spPr>
        <a:xfrm>
          <a:off x="14020800" y="100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152944</xdr:rowOff>
    </xdr:from>
    <xdr:to>
      <xdr:col>19</xdr:col>
      <xdr:colOff>533400</xdr:colOff>
      <xdr:row>60</xdr:row>
      <xdr:rowOff>83094</xdr:rowOff>
    </xdr:to>
    <xdr:sp macro="" textlink="">
      <xdr:nvSpPr>
        <xdr:cNvPr id="350" name="円/楕円 349"/>
        <xdr:cNvSpPr/>
      </xdr:nvSpPr>
      <xdr:spPr>
        <a:xfrm>
          <a:off x="13462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93271</xdr:rowOff>
    </xdr:from>
    <xdr:ext cx="762000" cy="259045"/>
    <xdr:sp macro="" textlink="">
      <xdr:nvSpPr>
        <xdr:cNvPr id="351" name="テキスト ボックス 350"/>
        <xdr:cNvSpPr txBox="1"/>
      </xdr:nvSpPr>
      <xdr:spPr>
        <a:xfrm>
          <a:off x="13131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類似団体内の平均を</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ポイント下回り、また、前年度よりも</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ポイント減少している。これは地方債の借入れを計画的に行い、借入残高を減少させてきたことにより、公債費が減少しているためである。</a:t>
          </a:r>
          <a:endParaRPr lang="ja-JP" altLang="ja-JP" sz="1400">
            <a:effectLst/>
          </a:endParaRPr>
        </a:p>
        <a:p>
          <a:r>
            <a:rPr kumimoji="1" lang="ja-JP" altLang="ja-JP" sz="1100">
              <a:solidFill>
                <a:schemeClr val="dk1"/>
              </a:solidFill>
              <a:effectLst/>
              <a:latin typeface="+mn-lt"/>
              <a:ea typeface="+mn-ea"/>
              <a:cs typeface="+mn-cs"/>
            </a:rPr>
            <a:t>　ただし、平成</a:t>
          </a:r>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年度は、</a:t>
          </a:r>
          <a:r>
            <a:rPr kumimoji="1" lang="ja-JP" altLang="ja-JP" sz="1100">
              <a:solidFill>
                <a:sysClr val="windowText" lastClr="000000"/>
              </a:solidFill>
              <a:effectLst/>
              <a:latin typeface="+mn-lt"/>
              <a:ea typeface="+mn-ea"/>
              <a:cs typeface="+mn-cs"/>
            </a:rPr>
            <a:t>学校耐震化等</a:t>
          </a:r>
          <a:r>
            <a:rPr kumimoji="1" lang="ja-JP" altLang="ja-JP" sz="1100">
              <a:solidFill>
                <a:schemeClr val="dk1"/>
              </a:solidFill>
              <a:effectLst/>
              <a:latin typeface="+mn-lt"/>
              <a:ea typeface="+mn-ea"/>
              <a:cs typeface="+mn-cs"/>
            </a:rPr>
            <a:t>のため、地方債の借入が増えており、今後も、道路、下水道などのインフラや公共施設の老朽化対策で、借入が増加することが想定されるが、将来負担を考慮した適性な地方債の活用に努める。また、一部事務組合についても、地方債借入を計画的に行うよう要請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86078</xdr:rowOff>
    </xdr:from>
    <xdr:to>
      <xdr:col>24</xdr:col>
      <xdr:colOff>558800</xdr:colOff>
      <xdr:row>45</xdr:row>
      <xdr:rowOff>100895</xdr:rowOff>
    </xdr:to>
    <xdr:cxnSp macro="">
      <xdr:nvCxnSpPr>
        <xdr:cNvPr id="380" name="直線コネクタ 379"/>
        <xdr:cNvCxnSpPr/>
      </xdr:nvCxnSpPr>
      <xdr:spPr>
        <a:xfrm flipV="1">
          <a:off x="17018000" y="6086828"/>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72972</xdr:rowOff>
    </xdr:from>
    <xdr:ext cx="762000" cy="259045"/>
    <xdr:sp macro="" textlink="">
      <xdr:nvSpPr>
        <xdr:cNvPr id="381" name="公債費負担の状況最小値テキスト"/>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24</xdr:col>
      <xdr:colOff>469900</xdr:colOff>
      <xdr:row>45</xdr:row>
      <xdr:rowOff>100895</xdr:rowOff>
    </xdr:from>
    <xdr:to>
      <xdr:col>24</xdr:col>
      <xdr:colOff>647700</xdr:colOff>
      <xdr:row>45</xdr:row>
      <xdr:rowOff>100895</xdr:rowOff>
    </xdr:to>
    <xdr:cxnSp macro="">
      <xdr:nvCxnSpPr>
        <xdr:cNvPr id="382" name="直線コネクタ 381"/>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1005</xdr:rowOff>
    </xdr:from>
    <xdr:ext cx="762000" cy="259045"/>
    <xdr:sp macro="" textlink="">
      <xdr:nvSpPr>
        <xdr:cNvPr id="383" name="公債費負担の状況最大値テキスト"/>
        <xdr:cNvSpPr txBox="1"/>
      </xdr:nvSpPr>
      <xdr:spPr>
        <a:xfrm>
          <a:off x="17106900" y="58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86078</xdr:rowOff>
    </xdr:from>
    <xdr:to>
      <xdr:col>24</xdr:col>
      <xdr:colOff>647700</xdr:colOff>
      <xdr:row>35</xdr:row>
      <xdr:rowOff>86078</xdr:rowOff>
    </xdr:to>
    <xdr:cxnSp macro="">
      <xdr:nvCxnSpPr>
        <xdr:cNvPr id="384" name="直線コネクタ 383"/>
        <xdr:cNvCxnSpPr/>
      </xdr:nvCxnSpPr>
      <xdr:spPr>
        <a:xfrm>
          <a:off x="16929100" y="608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134761</xdr:rowOff>
    </xdr:from>
    <xdr:to>
      <xdr:col>24</xdr:col>
      <xdr:colOff>558800</xdr:colOff>
      <xdr:row>39</xdr:row>
      <xdr:rowOff>43745</xdr:rowOff>
    </xdr:to>
    <xdr:cxnSp macro="">
      <xdr:nvCxnSpPr>
        <xdr:cNvPr id="385" name="直線コネクタ 384"/>
        <xdr:cNvCxnSpPr/>
      </xdr:nvCxnSpPr>
      <xdr:spPr>
        <a:xfrm flipV="1">
          <a:off x="16179800" y="664986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58860</xdr:rowOff>
    </xdr:from>
    <xdr:ext cx="762000" cy="259045"/>
    <xdr:sp macro="" textlink="">
      <xdr:nvSpPr>
        <xdr:cNvPr id="386" name="公債費負担の状況平均値テキスト"/>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7" name="フローチャート : 判断 386"/>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43745</xdr:rowOff>
    </xdr:from>
    <xdr:to>
      <xdr:col>23</xdr:col>
      <xdr:colOff>406400</xdr:colOff>
      <xdr:row>40</xdr:row>
      <xdr:rowOff>6350</xdr:rowOff>
    </xdr:to>
    <xdr:cxnSp macro="">
      <xdr:nvCxnSpPr>
        <xdr:cNvPr id="388" name="直線コネクタ 387"/>
        <xdr:cNvCxnSpPr/>
      </xdr:nvCxnSpPr>
      <xdr:spPr>
        <a:xfrm flipV="1">
          <a:off x="15290800" y="673029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140405</xdr:rowOff>
    </xdr:from>
    <xdr:to>
      <xdr:col>23</xdr:col>
      <xdr:colOff>457200</xdr:colOff>
      <xdr:row>40</xdr:row>
      <xdr:rowOff>70555</xdr:rowOff>
    </xdr:to>
    <xdr:sp macro="" textlink="">
      <xdr:nvSpPr>
        <xdr:cNvPr id="389" name="フローチャート : 判断 388"/>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55332</xdr:rowOff>
    </xdr:from>
    <xdr:ext cx="736600" cy="259045"/>
    <xdr:sp macro="" textlink="">
      <xdr:nvSpPr>
        <xdr:cNvPr id="390" name="テキスト ボックス 389"/>
        <xdr:cNvSpPr txBox="1"/>
      </xdr:nvSpPr>
      <xdr:spPr>
        <a:xfrm>
          <a:off x="15798800" y="691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6350</xdr:rowOff>
    </xdr:from>
    <xdr:to>
      <xdr:col>22</xdr:col>
      <xdr:colOff>203200</xdr:colOff>
      <xdr:row>40</xdr:row>
      <xdr:rowOff>100189</xdr:rowOff>
    </xdr:to>
    <xdr:cxnSp macro="">
      <xdr:nvCxnSpPr>
        <xdr:cNvPr id="391" name="直線コネクタ 390"/>
        <xdr:cNvCxnSpPr/>
      </xdr:nvCxnSpPr>
      <xdr:spPr>
        <a:xfrm flipV="1">
          <a:off x="14401800" y="68643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62795</xdr:rowOff>
    </xdr:from>
    <xdr:to>
      <xdr:col>22</xdr:col>
      <xdr:colOff>254000</xdr:colOff>
      <xdr:row>40</xdr:row>
      <xdr:rowOff>164395</xdr:rowOff>
    </xdr:to>
    <xdr:sp macro="" textlink="">
      <xdr:nvSpPr>
        <xdr:cNvPr id="392" name="フローチャート : 判断 391"/>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149172</xdr:rowOff>
    </xdr:from>
    <xdr:ext cx="762000" cy="259045"/>
    <xdr:sp macro="" textlink="">
      <xdr:nvSpPr>
        <xdr:cNvPr id="393" name="テキスト ボックス 392"/>
        <xdr:cNvSpPr txBox="1"/>
      </xdr:nvSpPr>
      <xdr:spPr>
        <a:xfrm>
          <a:off x="14909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100189</xdr:rowOff>
    </xdr:from>
    <xdr:to>
      <xdr:col>21</xdr:col>
      <xdr:colOff>0</xdr:colOff>
      <xdr:row>40</xdr:row>
      <xdr:rowOff>167217</xdr:rowOff>
    </xdr:to>
    <xdr:cxnSp macro="">
      <xdr:nvCxnSpPr>
        <xdr:cNvPr id="394" name="直線コネクタ 393"/>
        <xdr:cNvCxnSpPr/>
      </xdr:nvCxnSpPr>
      <xdr:spPr>
        <a:xfrm flipV="1">
          <a:off x="13512800" y="6958189"/>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5" name="フローチャート : 判断 394"/>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98372</xdr:rowOff>
    </xdr:from>
    <xdr:ext cx="762000" cy="259045"/>
    <xdr:sp macro="" textlink="">
      <xdr:nvSpPr>
        <xdr:cNvPr id="396" name="テキスト ボックス 395"/>
        <xdr:cNvSpPr txBox="1"/>
      </xdr:nvSpPr>
      <xdr:spPr>
        <a:xfrm>
          <a:off x="14020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119239</xdr:rowOff>
    </xdr:from>
    <xdr:to>
      <xdr:col>19</xdr:col>
      <xdr:colOff>533400</xdr:colOff>
      <xdr:row>42</xdr:row>
      <xdr:rowOff>49389</xdr:rowOff>
    </xdr:to>
    <xdr:sp macro="" textlink="">
      <xdr:nvSpPr>
        <xdr:cNvPr id="397" name="フローチャート : 判断 396"/>
        <xdr:cNvSpPr/>
      </xdr:nvSpPr>
      <xdr:spPr>
        <a:xfrm>
          <a:off x="13462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34166</xdr:rowOff>
    </xdr:from>
    <xdr:ext cx="762000" cy="259045"/>
    <xdr:sp macro="" textlink="">
      <xdr:nvSpPr>
        <xdr:cNvPr id="398" name="テキスト ボックス 397"/>
        <xdr:cNvSpPr txBox="1"/>
      </xdr:nvSpPr>
      <xdr:spPr>
        <a:xfrm>
          <a:off x="13131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83961</xdr:rowOff>
    </xdr:from>
    <xdr:to>
      <xdr:col>24</xdr:col>
      <xdr:colOff>609600</xdr:colOff>
      <xdr:row>39</xdr:row>
      <xdr:rowOff>14111</xdr:rowOff>
    </xdr:to>
    <xdr:sp macro="" textlink="">
      <xdr:nvSpPr>
        <xdr:cNvPr id="404" name="円/楕円 403"/>
        <xdr:cNvSpPr/>
      </xdr:nvSpPr>
      <xdr:spPr>
        <a:xfrm>
          <a:off x="169672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100488</xdr:rowOff>
    </xdr:from>
    <xdr:ext cx="762000" cy="259045"/>
    <xdr:sp macro="" textlink="">
      <xdr:nvSpPr>
        <xdr:cNvPr id="405" name="公債費負担の状況該当値テキスト"/>
        <xdr:cNvSpPr txBox="1"/>
      </xdr:nvSpPr>
      <xdr:spPr>
        <a:xfrm>
          <a:off x="17106900" y="644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164395</xdr:rowOff>
    </xdr:from>
    <xdr:to>
      <xdr:col>23</xdr:col>
      <xdr:colOff>457200</xdr:colOff>
      <xdr:row>39</xdr:row>
      <xdr:rowOff>94545</xdr:rowOff>
    </xdr:to>
    <xdr:sp macro="" textlink="">
      <xdr:nvSpPr>
        <xdr:cNvPr id="406" name="円/楕円 405"/>
        <xdr:cNvSpPr/>
      </xdr:nvSpPr>
      <xdr:spPr>
        <a:xfrm>
          <a:off x="16129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104722</xdr:rowOff>
    </xdr:from>
    <xdr:ext cx="736600" cy="259045"/>
    <xdr:sp macro="" textlink="">
      <xdr:nvSpPr>
        <xdr:cNvPr id="407" name="テキスト ボックス 406"/>
        <xdr:cNvSpPr txBox="1"/>
      </xdr:nvSpPr>
      <xdr:spPr>
        <a:xfrm>
          <a:off x="15798800" y="644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127000</xdr:rowOff>
    </xdr:from>
    <xdr:to>
      <xdr:col>22</xdr:col>
      <xdr:colOff>254000</xdr:colOff>
      <xdr:row>40</xdr:row>
      <xdr:rowOff>57150</xdr:rowOff>
    </xdr:to>
    <xdr:sp macro="" textlink="">
      <xdr:nvSpPr>
        <xdr:cNvPr id="408" name="円/楕円 407"/>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67327</xdr:rowOff>
    </xdr:from>
    <xdr:ext cx="762000" cy="259045"/>
    <xdr:sp macro="" textlink="">
      <xdr:nvSpPr>
        <xdr:cNvPr id="409" name="テキスト ボックス 408"/>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49389</xdr:rowOff>
    </xdr:from>
    <xdr:to>
      <xdr:col>21</xdr:col>
      <xdr:colOff>50800</xdr:colOff>
      <xdr:row>40</xdr:row>
      <xdr:rowOff>150989</xdr:rowOff>
    </xdr:to>
    <xdr:sp macro="" textlink="">
      <xdr:nvSpPr>
        <xdr:cNvPr id="410" name="円/楕円 409"/>
        <xdr:cNvSpPr/>
      </xdr:nvSpPr>
      <xdr:spPr>
        <a:xfrm>
          <a:off x="14351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161166</xdr:rowOff>
    </xdr:from>
    <xdr:ext cx="762000" cy="259045"/>
    <xdr:sp macro="" textlink="">
      <xdr:nvSpPr>
        <xdr:cNvPr id="411" name="テキスト ボックス 410"/>
        <xdr:cNvSpPr txBox="1"/>
      </xdr:nvSpPr>
      <xdr:spPr>
        <a:xfrm>
          <a:off x="14020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116417</xdr:rowOff>
    </xdr:from>
    <xdr:to>
      <xdr:col>19</xdr:col>
      <xdr:colOff>533400</xdr:colOff>
      <xdr:row>41</xdr:row>
      <xdr:rowOff>46567</xdr:rowOff>
    </xdr:to>
    <xdr:sp macro="" textlink="">
      <xdr:nvSpPr>
        <xdr:cNvPr id="412" name="円/楕円 411"/>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56744</xdr:rowOff>
    </xdr:from>
    <xdr:ext cx="762000" cy="259045"/>
    <xdr:sp macro="" textlink="">
      <xdr:nvSpPr>
        <xdr:cNvPr id="413" name="テキスト ボックス 412"/>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類似団体内平均値よりも下回り、前年度に引き続き、将来負担比率はマイナスとなっている。これは、学校耐震改修等のため地方債現在高は増加したものの、財政調整基金などの充当可能基金も増え、</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債務負担行為残高が減少したことが主な要因である。</a:t>
          </a:r>
          <a:endParaRPr lang="ja-JP" altLang="ja-JP" sz="1400">
            <a:effectLst/>
          </a:endParaRPr>
        </a:p>
        <a:p>
          <a:r>
            <a:rPr kumimoji="1" lang="ja-JP" altLang="ja-JP" sz="1100">
              <a:solidFill>
                <a:schemeClr val="dk1"/>
              </a:solidFill>
              <a:effectLst/>
              <a:latin typeface="+mn-lt"/>
              <a:ea typeface="+mn-ea"/>
              <a:cs typeface="+mn-cs"/>
            </a:rPr>
            <a:t>　今後も地方債の発行や債務負担行為の設定については、将来負担の見込み額が健全な範囲となるよう努めていく。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42" name="直線コネクタ 441"/>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43"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4" name="直線コネクタ 443"/>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60695</xdr:rowOff>
    </xdr:from>
    <xdr:ext cx="762000" cy="259045"/>
    <xdr:sp macro="" textlink="">
      <xdr:nvSpPr>
        <xdr:cNvPr id="447" name="将来負担の状況平均値テキスト"/>
        <xdr:cNvSpPr txBox="1"/>
      </xdr:nvSpPr>
      <xdr:spPr>
        <a:xfrm>
          <a:off x="17106900" y="26324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88618</xdr:rowOff>
    </xdr:from>
    <xdr:to>
      <xdr:col>24</xdr:col>
      <xdr:colOff>609600</xdr:colOff>
      <xdr:row>16</xdr:row>
      <xdr:rowOff>18768</xdr:rowOff>
    </xdr:to>
    <xdr:sp macro="" textlink="">
      <xdr:nvSpPr>
        <xdr:cNvPr id="448" name="フローチャート : 判断 447"/>
        <xdr:cNvSpPr/>
      </xdr:nvSpPr>
      <xdr:spPr>
        <a:xfrm>
          <a:off x="169672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156986</xdr:rowOff>
    </xdr:from>
    <xdr:to>
      <xdr:col>23</xdr:col>
      <xdr:colOff>457200</xdr:colOff>
      <xdr:row>16</xdr:row>
      <xdr:rowOff>87136</xdr:rowOff>
    </xdr:to>
    <xdr:sp macro="" textlink="">
      <xdr:nvSpPr>
        <xdr:cNvPr id="449" name="フローチャート : 判断 448"/>
        <xdr:cNvSpPr/>
      </xdr:nvSpPr>
      <xdr:spPr>
        <a:xfrm>
          <a:off x="16129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97313</xdr:rowOff>
    </xdr:from>
    <xdr:ext cx="736600" cy="259045"/>
    <xdr:sp macro="" textlink="">
      <xdr:nvSpPr>
        <xdr:cNvPr id="450" name="テキスト ボックス 449"/>
        <xdr:cNvSpPr txBox="1"/>
      </xdr:nvSpPr>
      <xdr:spPr>
        <a:xfrm>
          <a:off x="15798800" y="2497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13688</xdr:rowOff>
    </xdr:from>
    <xdr:to>
      <xdr:col>22</xdr:col>
      <xdr:colOff>254000</xdr:colOff>
      <xdr:row>16</xdr:row>
      <xdr:rowOff>115288</xdr:rowOff>
    </xdr:to>
    <xdr:sp macro="" textlink="">
      <xdr:nvSpPr>
        <xdr:cNvPr id="451" name="フローチャート : 判断 450"/>
        <xdr:cNvSpPr/>
      </xdr:nvSpPr>
      <xdr:spPr>
        <a:xfrm>
          <a:off x="15240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125465</xdr:rowOff>
    </xdr:from>
    <xdr:ext cx="762000" cy="259045"/>
    <xdr:sp macro="" textlink="">
      <xdr:nvSpPr>
        <xdr:cNvPr id="452" name="テキスト ボックス 451"/>
        <xdr:cNvSpPr txBox="1"/>
      </xdr:nvSpPr>
      <xdr:spPr>
        <a:xfrm>
          <a:off x="14909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139700</xdr:rowOff>
    </xdr:from>
    <xdr:to>
      <xdr:col>21</xdr:col>
      <xdr:colOff>50800</xdr:colOff>
      <xdr:row>17</xdr:row>
      <xdr:rowOff>69850</xdr:rowOff>
    </xdr:to>
    <xdr:sp macro="" textlink="">
      <xdr:nvSpPr>
        <xdr:cNvPr id="453" name="フローチャート : 判断 452"/>
        <xdr:cNvSpPr/>
      </xdr:nvSpPr>
      <xdr:spPr>
        <a:xfrm>
          <a:off x="1435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80027</xdr:rowOff>
    </xdr:from>
    <xdr:ext cx="762000" cy="259045"/>
    <xdr:sp macro="" textlink="">
      <xdr:nvSpPr>
        <xdr:cNvPr id="454" name="テキスト ボックス 453"/>
        <xdr:cNvSpPr txBox="1"/>
      </xdr:nvSpPr>
      <xdr:spPr>
        <a:xfrm>
          <a:off x="14020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117052</xdr:rowOff>
    </xdr:from>
    <xdr:to>
      <xdr:col>19</xdr:col>
      <xdr:colOff>533400</xdr:colOff>
      <xdr:row>18</xdr:row>
      <xdr:rowOff>47202</xdr:rowOff>
    </xdr:to>
    <xdr:sp macro="" textlink="">
      <xdr:nvSpPr>
        <xdr:cNvPr id="455" name="フローチャート : 判断 454"/>
        <xdr:cNvSpPr/>
      </xdr:nvSpPr>
      <xdr:spPr>
        <a:xfrm>
          <a:off x="13462000" y="30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57379</xdr:rowOff>
    </xdr:from>
    <xdr:ext cx="762000" cy="259045"/>
    <xdr:sp macro="" textlink="">
      <xdr:nvSpPr>
        <xdr:cNvPr id="456" name="テキスト ボックス 455"/>
        <xdr:cNvSpPr txBox="1"/>
      </xdr:nvSpPr>
      <xdr:spPr>
        <a:xfrm>
          <a:off x="13131800" y="280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千葉県佐倉市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177,056
174,649
103.69
49,011,350
46,630,303
2,207,559
29,705,108
31,657,708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人件費に係る経常収支比率は類似団体平均を</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回った。これまで、第２次</a:t>
          </a:r>
          <a:r>
            <a:rPr kumimoji="1" lang="ja-JP" altLang="en-US" sz="1100">
              <a:solidFill>
                <a:schemeClr val="dk1"/>
              </a:solidFill>
              <a:effectLst/>
              <a:latin typeface="+mn-lt"/>
              <a:ea typeface="+mn-ea"/>
              <a:cs typeface="+mn-cs"/>
            </a:rPr>
            <a:t>及び第３次</a:t>
          </a:r>
          <a:r>
            <a:rPr kumimoji="1" lang="ja-JP" altLang="ja-JP" sz="1100">
              <a:solidFill>
                <a:schemeClr val="dk1"/>
              </a:solidFill>
              <a:effectLst/>
              <a:latin typeface="+mn-lt"/>
              <a:ea typeface="+mn-ea"/>
              <a:cs typeface="+mn-cs"/>
            </a:rPr>
            <a:t>定員適正化計画に基づき職員数を大幅に削減してきた。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a:t>
          </a:r>
          <a:r>
            <a:rPr kumimoji="1" lang="ja-JP" altLang="ja-JP" sz="1100">
              <a:solidFill>
                <a:schemeClr val="dk1"/>
              </a:solidFill>
              <a:effectLst/>
              <a:latin typeface="+mn-lt"/>
              <a:ea typeface="+mn-ea"/>
              <a:cs typeface="+mn-cs"/>
            </a:rPr>
            <a:t>後は、現状の職員数を維持していく</a:t>
          </a:r>
          <a:r>
            <a:rPr kumimoji="1" lang="ja-JP" altLang="en-US" sz="1100">
              <a:solidFill>
                <a:schemeClr val="dk1"/>
              </a:solidFill>
              <a:effectLst/>
              <a:latin typeface="+mn-lt"/>
              <a:ea typeface="+mn-ea"/>
              <a:cs typeface="+mn-cs"/>
            </a:rPr>
            <a:t>とともに、行財政改革による業務の効率化なども進めていく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40</xdr:row>
      <xdr:rowOff>142240</xdr:rowOff>
    </xdr:to>
    <xdr:cxnSp macro="">
      <xdr:nvCxnSpPr>
        <xdr:cNvPr id="61" name="直線コネクタ 60"/>
        <xdr:cNvCxnSpPr/>
      </xdr:nvCxnSpPr>
      <xdr:spPr>
        <a:xfrm flipV="1">
          <a:off x="4826000" y="58115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115570</xdr:rowOff>
    </xdr:from>
    <xdr:to>
      <xdr:col>7</xdr:col>
      <xdr:colOff>15875</xdr:colOff>
      <xdr:row>37</xdr:row>
      <xdr:rowOff>123190</xdr:rowOff>
    </xdr:to>
    <xdr:cxnSp macro="">
      <xdr:nvCxnSpPr>
        <xdr:cNvPr id="66" name="直線コネクタ 65"/>
        <xdr:cNvCxnSpPr/>
      </xdr:nvCxnSpPr>
      <xdr:spPr>
        <a:xfrm>
          <a:off x="3987800" y="6459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67327</xdr:rowOff>
    </xdr:from>
    <xdr:ext cx="762000" cy="259045"/>
    <xdr:sp macro="" textlink="">
      <xdr:nvSpPr>
        <xdr:cNvPr id="67" name="人件費平均値テキスト"/>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68" name="フローチャート : 判断 67"/>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115570</xdr:rowOff>
    </xdr:from>
    <xdr:to>
      <xdr:col>5</xdr:col>
      <xdr:colOff>549275</xdr:colOff>
      <xdr:row>38</xdr:row>
      <xdr:rowOff>66040</xdr:rowOff>
    </xdr:to>
    <xdr:cxnSp macro="">
      <xdr:nvCxnSpPr>
        <xdr:cNvPr id="69" name="直線コネクタ 68"/>
        <xdr:cNvCxnSpPr/>
      </xdr:nvCxnSpPr>
      <xdr:spPr>
        <a:xfrm flipV="1">
          <a:off x="3098800" y="64592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49530</xdr:rowOff>
    </xdr:from>
    <xdr:to>
      <xdr:col>5</xdr:col>
      <xdr:colOff>600075</xdr:colOff>
      <xdr:row>37</xdr:row>
      <xdr:rowOff>151130</xdr:rowOff>
    </xdr:to>
    <xdr:sp macro="" textlink="">
      <xdr:nvSpPr>
        <xdr:cNvPr id="70" name="フローチャート : 判断 69"/>
        <xdr:cNvSpPr/>
      </xdr:nvSpPr>
      <xdr:spPr>
        <a:xfrm>
          <a:off x="3937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161307</xdr:rowOff>
    </xdr:from>
    <xdr:ext cx="736600" cy="259045"/>
    <xdr:sp macro="" textlink="">
      <xdr:nvSpPr>
        <xdr:cNvPr id="71" name="テキスト ボックス 70"/>
        <xdr:cNvSpPr txBox="1"/>
      </xdr:nvSpPr>
      <xdr:spPr>
        <a:xfrm>
          <a:off x="3606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66040</xdr:rowOff>
    </xdr:from>
    <xdr:to>
      <xdr:col>4</xdr:col>
      <xdr:colOff>346075</xdr:colOff>
      <xdr:row>38</xdr:row>
      <xdr:rowOff>66040</xdr:rowOff>
    </xdr:to>
    <xdr:cxnSp macro="">
      <xdr:nvCxnSpPr>
        <xdr:cNvPr id="72" name="直線コネクタ 71"/>
        <xdr:cNvCxnSpPr/>
      </xdr:nvCxnSpPr>
      <xdr:spPr>
        <a:xfrm>
          <a:off x="2209800" y="6581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3" name="フローチャート : 判断 72"/>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4" name="テキスト ボックス 73"/>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27940</xdr:rowOff>
    </xdr:from>
    <xdr:to>
      <xdr:col>3</xdr:col>
      <xdr:colOff>142875</xdr:colOff>
      <xdr:row>38</xdr:row>
      <xdr:rowOff>66040</xdr:rowOff>
    </xdr:to>
    <xdr:cxnSp macro="">
      <xdr:nvCxnSpPr>
        <xdr:cNvPr id="75" name="直線コネクタ 74"/>
        <xdr:cNvCxnSpPr/>
      </xdr:nvCxnSpPr>
      <xdr:spPr>
        <a:xfrm>
          <a:off x="1320800" y="6543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118110</xdr:rowOff>
    </xdr:from>
    <xdr:to>
      <xdr:col>3</xdr:col>
      <xdr:colOff>193675</xdr:colOff>
      <xdr:row>38</xdr:row>
      <xdr:rowOff>48260</xdr:rowOff>
    </xdr:to>
    <xdr:sp macro="" textlink="">
      <xdr:nvSpPr>
        <xdr:cNvPr id="76" name="フローチャート : 判断 75"/>
        <xdr:cNvSpPr/>
      </xdr:nvSpPr>
      <xdr:spPr>
        <a:xfrm>
          <a:off x="2159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58437</xdr:rowOff>
    </xdr:from>
    <xdr:ext cx="762000" cy="259045"/>
    <xdr:sp macro="" textlink="">
      <xdr:nvSpPr>
        <xdr:cNvPr id="77" name="テキスト ボックス 76"/>
        <xdr:cNvSpPr txBox="1"/>
      </xdr:nvSpPr>
      <xdr:spPr>
        <a:xfrm>
          <a:off x="1828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8" name="フローチャート : 判断 77"/>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86377</xdr:rowOff>
    </xdr:from>
    <xdr:ext cx="762000" cy="259045"/>
    <xdr:sp macro="" textlink="">
      <xdr:nvSpPr>
        <xdr:cNvPr id="79" name="テキスト ボックス 78"/>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72390</xdr:rowOff>
    </xdr:from>
    <xdr:to>
      <xdr:col>7</xdr:col>
      <xdr:colOff>66675</xdr:colOff>
      <xdr:row>38</xdr:row>
      <xdr:rowOff>2540</xdr:rowOff>
    </xdr:to>
    <xdr:sp macro="" textlink="">
      <xdr:nvSpPr>
        <xdr:cNvPr id="85" name="円/楕円 84"/>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88917</xdr:rowOff>
    </xdr:from>
    <xdr:ext cx="762000" cy="259045"/>
    <xdr:sp macro="" textlink="">
      <xdr:nvSpPr>
        <xdr:cNvPr id="86" name="人件費該当値テキスト"/>
        <xdr:cNvSpPr txBox="1"/>
      </xdr:nvSpPr>
      <xdr:spPr>
        <a:xfrm>
          <a:off x="49149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64770</xdr:rowOff>
    </xdr:from>
    <xdr:to>
      <xdr:col>5</xdr:col>
      <xdr:colOff>600075</xdr:colOff>
      <xdr:row>37</xdr:row>
      <xdr:rowOff>166370</xdr:rowOff>
    </xdr:to>
    <xdr:sp macro="" textlink="">
      <xdr:nvSpPr>
        <xdr:cNvPr id="87" name="円/楕円 86"/>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88" name="テキスト ボックス 87"/>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15240</xdr:rowOff>
    </xdr:from>
    <xdr:to>
      <xdr:col>4</xdr:col>
      <xdr:colOff>396875</xdr:colOff>
      <xdr:row>38</xdr:row>
      <xdr:rowOff>116840</xdr:rowOff>
    </xdr:to>
    <xdr:sp macro="" textlink="">
      <xdr:nvSpPr>
        <xdr:cNvPr id="89" name="円/楕円 88"/>
        <xdr:cNvSpPr/>
      </xdr:nvSpPr>
      <xdr:spPr>
        <a:xfrm>
          <a:off x="3048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101617</xdr:rowOff>
    </xdr:from>
    <xdr:ext cx="762000" cy="259045"/>
    <xdr:sp macro="" textlink="">
      <xdr:nvSpPr>
        <xdr:cNvPr id="90" name="テキスト ボックス 89"/>
        <xdr:cNvSpPr txBox="1"/>
      </xdr:nvSpPr>
      <xdr:spPr>
        <a:xfrm>
          <a:off x="2717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15240</xdr:rowOff>
    </xdr:from>
    <xdr:to>
      <xdr:col>3</xdr:col>
      <xdr:colOff>193675</xdr:colOff>
      <xdr:row>38</xdr:row>
      <xdr:rowOff>116840</xdr:rowOff>
    </xdr:to>
    <xdr:sp macro="" textlink="">
      <xdr:nvSpPr>
        <xdr:cNvPr id="91" name="円/楕円 90"/>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101617</xdr:rowOff>
    </xdr:from>
    <xdr:ext cx="762000" cy="259045"/>
    <xdr:sp macro="" textlink="">
      <xdr:nvSpPr>
        <xdr:cNvPr id="92" name="テキスト ボックス 91"/>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93" name="円/楕円 92"/>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88917</xdr:rowOff>
    </xdr:from>
    <xdr:ext cx="762000" cy="259045"/>
    <xdr:sp macro="" textlink="">
      <xdr:nvSpPr>
        <xdr:cNvPr id="94" name="テキスト ボックス 93"/>
        <xdr:cNvSpPr txBox="1"/>
      </xdr:nvSpPr>
      <xdr:spPr>
        <a:xfrm>
          <a:off x="939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前年度より</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下降</a:t>
          </a:r>
          <a:r>
            <a:rPr kumimoji="1" lang="ja-JP" altLang="ja-JP" sz="1100">
              <a:solidFill>
                <a:sysClr val="windowText" lastClr="000000"/>
              </a:solidFill>
              <a:effectLst/>
              <a:latin typeface="+mn-lt"/>
              <a:ea typeface="+mn-ea"/>
              <a:cs typeface="+mn-cs"/>
            </a:rPr>
            <a:t>しているが、前年度比でもほぼ横ばいである。類似団体平均との比較でも</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ポイント下回っている。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今後も行財政改革による</a:t>
          </a:r>
          <a:r>
            <a:rPr kumimoji="1" lang="ja-JP" altLang="en-US" sz="1100">
              <a:solidFill>
                <a:sysClr val="windowText" lastClr="000000"/>
              </a:solidFill>
              <a:effectLst/>
              <a:latin typeface="+mn-lt"/>
              <a:ea typeface="+mn-ea"/>
              <a:cs typeface="+mn-cs"/>
            </a:rPr>
            <a:t>業務の効率化などを進め、</a:t>
          </a:r>
          <a:r>
            <a:rPr kumimoji="1" lang="ja-JP" altLang="ja-JP" sz="1100">
              <a:solidFill>
                <a:sysClr val="windowText" lastClr="000000"/>
              </a:solidFill>
              <a:effectLst/>
              <a:latin typeface="+mn-lt"/>
              <a:ea typeface="+mn-ea"/>
              <a:cs typeface="+mn-cs"/>
            </a:rPr>
            <a:t>経費の削減に努めていく。</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86995</xdr:rowOff>
    </xdr:to>
    <xdr:cxnSp macro="">
      <xdr:nvCxnSpPr>
        <xdr:cNvPr id="118" name="直線コネクタ 117"/>
        <xdr:cNvCxnSpPr/>
      </xdr:nvCxnSpPr>
      <xdr:spPr>
        <a:xfrm flipV="1">
          <a:off x="16510000" y="239014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59072</xdr:rowOff>
    </xdr:from>
    <xdr:ext cx="762000" cy="259045"/>
    <xdr:sp macro="" textlink="">
      <xdr:nvSpPr>
        <xdr:cNvPr id="119" name="物件費最小値テキスト"/>
        <xdr:cNvSpPr txBox="1"/>
      </xdr:nvSpPr>
      <xdr:spPr>
        <a:xfrm>
          <a:off x="16598900" y="365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21</xdr:row>
      <xdr:rowOff>86995</xdr:rowOff>
    </xdr:from>
    <xdr:to>
      <xdr:col>24</xdr:col>
      <xdr:colOff>120650</xdr:colOff>
      <xdr:row>21</xdr:row>
      <xdr:rowOff>86995</xdr:rowOff>
    </xdr:to>
    <xdr:cxnSp macro="">
      <xdr:nvCxnSpPr>
        <xdr:cNvPr id="120" name="直線コネクタ 119"/>
        <xdr:cNvCxnSpPr/>
      </xdr:nvCxnSpPr>
      <xdr:spPr>
        <a:xfrm>
          <a:off x="16421100" y="368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1"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2" name="直線コネクタ 121"/>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132715</xdr:rowOff>
    </xdr:from>
    <xdr:to>
      <xdr:col>24</xdr:col>
      <xdr:colOff>31750</xdr:colOff>
      <xdr:row>16</xdr:row>
      <xdr:rowOff>138430</xdr:rowOff>
    </xdr:to>
    <xdr:cxnSp macro="">
      <xdr:nvCxnSpPr>
        <xdr:cNvPr id="123" name="直線コネクタ 122"/>
        <xdr:cNvCxnSpPr/>
      </xdr:nvCxnSpPr>
      <xdr:spPr>
        <a:xfrm flipV="1">
          <a:off x="15671800" y="28759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35577</xdr:rowOff>
    </xdr:from>
    <xdr:ext cx="762000" cy="259045"/>
    <xdr:sp macro="" textlink="">
      <xdr:nvSpPr>
        <xdr:cNvPr id="124" name="物件費平均値テキスト"/>
        <xdr:cNvSpPr txBox="1"/>
      </xdr:nvSpPr>
      <xdr:spPr>
        <a:xfrm>
          <a:off x="16598900" y="260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19050</xdr:rowOff>
    </xdr:from>
    <xdr:to>
      <xdr:col>24</xdr:col>
      <xdr:colOff>82550</xdr:colOff>
      <xdr:row>16</xdr:row>
      <xdr:rowOff>120650</xdr:rowOff>
    </xdr:to>
    <xdr:sp macro="" textlink="">
      <xdr:nvSpPr>
        <xdr:cNvPr id="125" name="フローチャート : 判断 124"/>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64135</xdr:rowOff>
    </xdr:from>
    <xdr:to>
      <xdr:col>22</xdr:col>
      <xdr:colOff>565150</xdr:colOff>
      <xdr:row>16</xdr:row>
      <xdr:rowOff>138430</xdr:rowOff>
    </xdr:to>
    <xdr:cxnSp macro="">
      <xdr:nvCxnSpPr>
        <xdr:cNvPr id="126" name="直線コネクタ 125"/>
        <xdr:cNvCxnSpPr/>
      </xdr:nvCxnSpPr>
      <xdr:spPr>
        <a:xfrm>
          <a:off x="14782800" y="280733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144780</xdr:rowOff>
    </xdr:from>
    <xdr:to>
      <xdr:col>22</xdr:col>
      <xdr:colOff>615950</xdr:colOff>
      <xdr:row>16</xdr:row>
      <xdr:rowOff>74930</xdr:rowOff>
    </xdr:to>
    <xdr:sp macro="" textlink="">
      <xdr:nvSpPr>
        <xdr:cNvPr id="127" name="フローチャート : 判断 126"/>
        <xdr:cNvSpPr/>
      </xdr:nvSpPr>
      <xdr:spPr>
        <a:xfrm>
          <a:off x="15621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85107</xdr:rowOff>
    </xdr:from>
    <xdr:ext cx="736600" cy="259045"/>
    <xdr:sp macro="" textlink="">
      <xdr:nvSpPr>
        <xdr:cNvPr id="128" name="テキスト ボックス 127"/>
        <xdr:cNvSpPr txBox="1"/>
      </xdr:nvSpPr>
      <xdr:spPr>
        <a:xfrm>
          <a:off x="15290800" y="2485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64135</xdr:rowOff>
    </xdr:from>
    <xdr:to>
      <xdr:col>21</xdr:col>
      <xdr:colOff>361950</xdr:colOff>
      <xdr:row>16</xdr:row>
      <xdr:rowOff>92710</xdr:rowOff>
    </xdr:to>
    <xdr:cxnSp macro="">
      <xdr:nvCxnSpPr>
        <xdr:cNvPr id="129" name="直線コネクタ 128"/>
        <xdr:cNvCxnSpPr/>
      </xdr:nvCxnSpPr>
      <xdr:spPr>
        <a:xfrm flipV="1">
          <a:off x="13893800" y="28073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121920</xdr:rowOff>
    </xdr:from>
    <xdr:to>
      <xdr:col>21</xdr:col>
      <xdr:colOff>412750</xdr:colOff>
      <xdr:row>16</xdr:row>
      <xdr:rowOff>52070</xdr:rowOff>
    </xdr:to>
    <xdr:sp macro="" textlink="">
      <xdr:nvSpPr>
        <xdr:cNvPr id="130" name="フローチャート : 判断 129"/>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62247</xdr:rowOff>
    </xdr:from>
    <xdr:ext cx="762000" cy="259045"/>
    <xdr:sp macro="" textlink="">
      <xdr:nvSpPr>
        <xdr:cNvPr id="131" name="テキスト ボックス 130"/>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81280</xdr:rowOff>
    </xdr:from>
    <xdr:to>
      <xdr:col>20</xdr:col>
      <xdr:colOff>158750</xdr:colOff>
      <xdr:row>16</xdr:row>
      <xdr:rowOff>92710</xdr:rowOff>
    </xdr:to>
    <xdr:cxnSp macro="">
      <xdr:nvCxnSpPr>
        <xdr:cNvPr id="132" name="直線コネクタ 131"/>
        <xdr:cNvCxnSpPr/>
      </xdr:nvCxnSpPr>
      <xdr:spPr>
        <a:xfrm>
          <a:off x="13004800" y="28244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93345</xdr:rowOff>
    </xdr:from>
    <xdr:to>
      <xdr:col>20</xdr:col>
      <xdr:colOff>209550</xdr:colOff>
      <xdr:row>16</xdr:row>
      <xdr:rowOff>23495</xdr:rowOff>
    </xdr:to>
    <xdr:sp macro="" textlink="">
      <xdr:nvSpPr>
        <xdr:cNvPr id="133" name="フローチャート : 判断 132"/>
        <xdr:cNvSpPr/>
      </xdr:nvSpPr>
      <xdr:spPr>
        <a:xfrm>
          <a:off x="13843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33672</xdr:rowOff>
    </xdr:from>
    <xdr:ext cx="762000" cy="259045"/>
    <xdr:sp macro="" textlink="">
      <xdr:nvSpPr>
        <xdr:cNvPr id="134" name="テキスト ボックス 133"/>
        <xdr:cNvSpPr txBox="1"/>
      </xdr:nvSpPr>
      <xdr:spPr>
        <a:xfrm>
          <a:off x="13512800" y="243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70485</xdr:rowOff>
    </xdr:from>
    <xdr:to>
      <xdr:col>19</xdr:col>
      <xdr:colOff>6350</xdr:colOff>
      <xdr:row>16</xdr:row>
      <xdr:rowOff>635</xdr:rowOff>
    </xdr:to>
    <xdr:sp macro="" textlink="">
      <xdr:nvSpPr>
        <xdr:cNvPr id="135" name="フローチャート : 判断 134"/>
        <xdr:cNvSpPr/>
      </xdr:nvSpPr>
      <xdr:spPr>
        <a:xfrm>
          <a:off x="12954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10812</xdr:rowOff>
    </xdr:from>
    <xdr:ext cx="762000" cy="259045"/>
    <xdr:sp macro="" textlink="">
      <xdr:nvSpPr>
        <xdr:cNvPr id="136" name="テキスト ボックス 135"/>
        <xdr:cNvSpPr txBox="1"/>
      </xdr:nvSpPr>
      <xdr:spPr>
        <a:xfrm>
          <a:off x="12623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81915</xdr:rowOff>
    </xdr:from>
    <xdr:to>
      <xdr:col>24</xdr:col>
      <xdr:colOff>82550</xdr:colOff>
      <xdr:row>17</xdr:row>
      <xdr:rowOff>12065</xdr:rowOff>
    </xdr:to>
    <xdr:sp macro="" textlink="">
      <xdr:nvSpPr>
        <xdr:cNvPr id="142" name="円/楕円 141"/>
        <xdr:cNvSpPr/>
      </xdr:nvSpPr>
      <xdr:spPr>
        <a:xfrm>
          <a:off x="16459200" y="28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53992</xdr:rowOff>
    </xdr:from>
    <xdr:ext cx="762000" cy="259045"/>
    <xdr:sp macro="" textlink="">
      <xdr:nvSpPr>
        <xdr:cNvPr id="143" name="物件費該当値テキスト"/>
        <xdr:cNvSpPr txBox="1"/>
      </xdr:nvSpPr>
      <xdr:spPr>
        <a:xfrm>
          <a:off x="16598900" y="279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87630</xdr:rowOff>
    </xdr:from>
    <xdr:to>
      <xdr:col>22</xdr:col>
      <xdr:colOff>615950</xdr:colOff>
      <xdr:row>17</xdr:row>
      <xdr:rowOff>17780</xdr:rowOff>
    </xdr:to>
    <xdr:sp macro="" textlink="">
      <xdr:nvSpPr>
        <xdr:cNvPr id="144" name="円/楕円 143"/>
        <xdr:cNvSpPr/>
      </xdr:nvSpPr>
      <xdr:spPr>
        <a:xfrm>
          <a:off x="15621000" y="28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2557</xdr:rowOff>
    </xdr:from>
    <xdr:ext cx="736600" cy="259045"/>
    <xdr:sp macro="" textlink="">
      <xdr:nvSpPr>
        <xdr:cNvPr id="145" name="テキスト ボックス 144"/>
        <xdr:cNvSpPr txBox="1"/>
      </xdr:nvSpPr>
      <xdr:spPr>
        <a:xfrm>
          <a:off x="15290800" y="291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13335</xdr:rowOff>
    </xdr:from>
    <xdr:to>
      <xdr:col>21</xdr:col>
      <xdr:colOff>412750</xdr:colOff>
      <xdr:row>16</xdr:row>
      <xdr:rowOff>114935</xdr:rowOff>
    </xdr:to>
    <xdr:sp macro="" textlink="">
      <xdr:nvSpPr>
        <xdr:cNvPr id="146" name="円/楕円 145"/>
        <xdr:cNvSpPr/>
      </xdr:nvSpPr>
      <xdr:spPr>
        <a:xfrm>
          <a:off x="14732000" y="2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99712</xdr:rowOff>
    </xdr:from>
    <xdr:ext cx="762000" cy="259045"/>
    <xdr:sp macro="" textlink="">
      <xdr:nvSpPr>
        <xdr:cNvPr id="147" name="テキスト ボックス 146"/>
        <xdr:cNvSpPr txBox="1"/>
      </xdr:nvSpPr>
      <xdr:spPr>
        <a:xfrm>
          <a:off x="14401800" y="284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41910</xdr:rowOff>
    </xdr:from>
    <xdr:to>
      <xdr:col>20</xdr:col>
      <xdr:colOff>209550</xdr:colOff>
      <xdr:row>16</xdr:row>
      <xdr:rowOff>143510</xdr:rowOff>
    </xdr:to>
    <xdr:sp macro="" textlink="">
      <xdr:nvSpPr>
        <xdr:cNvPr id="148" name="円/楕円 147"/>
        <xdr:cNvSpPr/>
      </xdr:nvSpPr>
      <xdr:spPr>
        <a:xfrm>
          <a:off x="13843000" y="27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128287</xdr:rowOff>
    </xdr:from>
    <xdr:ext cx="762000" cy="259045"/>
    <xdr:sp macro="" textlink="">
      <xdr:nvSpPr>
        <xdr:cNvPr id="149" name="テキスト ボックス 148"/>
        <xdr:cNvSpPr txBox="1"/>
      </xdr:nvSpPr>
      <xdr:spPr>
        <a:xfrm>
          <a:off x="13512800" y="28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50" name="円/楕円 149"/>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51" name="テキスト ボックス 150"/>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類似団体や千葉県の平均と比較すると下回っているものの、前年度比では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の増加となり、経常収支比率の上昇の要因となっている。生活保護費や障害福祉など、法律に基づく義務的経費の増加の他、臨時福祉給付金などによるものだが、今後は子育て支援など、喫緊の課題である少子高齢化対策の実施により、上昇傾向は続いていくものと見込ま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37193</xdr:rowOff>
    </xdr:to>
    <xdr:cxnSp macro="">
      <xdr:nvCxnSpPr>
        <xdr:cNvPr id="181" name="直線コネクタ 180"/>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2"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3" name="直線コネクタ 182"/>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55</xdr:row>
      <xdr:rowOff>118835</xdr:rowOff>
    </xdr:to>
    <xdr:cxnSp macro="">
      <xdr:nvCxnSpPr>
        <xdr:cNvPr id="186" name="直線コネクタ 185"/>
        <xdr:cNvCxnSpPr/>
      </xdr:nvCxnSpPr>
      <xdr:spPr>
        <a:xfrm>
          <a:off x="3987800" y="95159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7455</xdr:rowOff>
    </xdr:from>
    <xdr:ext cx="762000" cy="259045"/>
    <xdr:sp macro="" textlink="">
      <xdr:nvSpPr>
        <xdr:cNvPr id="187" name="扶助費平均値テキスト"/>
        <xdr:cNvSpPr txBox="1"/>
      </xdr:nvSpPr>
      <xdr:spPr>
        <a:xfrm>
          <a:off x="4914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188" name="フローチャート : 判断 187"/>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4535</xdr:rowOff>
    </xdr:from>
    <xdr:to>
      <xdr:col>5</xdr:col>
      <xdr:colOff>549275</xdr:colOff>
      <xdr:row>55</xdr:row>
      <xdr:rowOff>86178</xdr:rowOff>
    </xdr:to>
    <xdr:cxnSp macro="">
      <xdr:nvCxnSpPr>
        <xdr:cNvPr id="189" name="直線コネクタ 188"/>
        <xdr:cNvCxnSpPr/>
      </xdr:nvCxnSpPr>
      <xdr:spPr>
        <a:xfrm>
          <a:off x="3098800" y="94342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125185</xdr:rowOff>
    </xdr:from>
    <xdr:to>
      <xdr:col>5</xdr:col>
      <xdr:colOff>600075</xdr:colOff>
      <xdr:row>57</xdr:row>
      <xdr:rowOff>55335</xdr:rowOff>
    </xdr:to>
    <xdr:sp macro="" textlink="">
      <xdr:nvSpPr>
        <xdr:cNvPr id="190" name="フローチャート : 判断 189"/>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191" name="テキスト ボックス 190"/>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55</xdr:row>
      <xdr:rowOff>4535</xdr:rowOff>
    </xdr:to>
    <xdr:cxnSp macro="">
      <xdr:nvCxnSpPr>
        <xdr:cNvPr id="192" name="直線コネクタ 191"/>
        <xdr:cNvCxnSpPr/>
      </xdr:nvCxnSpPr>
      <xdr:spPr>
        <a:xfrm>
          <a:off x="2209800" y="9254672"/>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4" name="テキスト ボックス 19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20865</xdr:rowOff>
    </xdr:from>
    <xdr:to>
      <xdr:col>3</xdr:col>
      <xdr:colOff>142875</xdr:colOff>
      <xdr:row>53</xdr:row>
      <xdr:rowOff>167822</xdr:rowOff>
    </xdr:to>
    <xdr:cxnSp macro="">
      <xdr:nvCxnSpPr>
        <xdr:cNvPr id="195" name="直線コネクタ 194"/>
        <xdr:cNvCxnSpPr/>
      </xdr:nvCxnSpPr>
      <xdr:spPr>
        <a:xfrm>
          <a:off x="1320800" y="91077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6" name="フローチャート : 判断 195"/>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7" name="テキスト ボックス 196"/>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8" name="フローチャート : 判断 197"/>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199" name="テキスト ボックス 198"/>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05" name="円/楕円 204"/>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84562</xdr:rowOff>
    </xdr:from>
    <xdr:ext cx="762000" cy="259045"/>
    <xdr:sp macro="" textlink="">
      <xdr:nvSpPr>
        <xdr:cNvPr id="206"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07" name="円/楕円 206"/>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147155</xdr:rowOff>
    </xdr:from>
    <xdr:ext cx="736600" cy="259045"/>
    <xdr:sp macro="" textlink="">
      <xdr:nvSpPr>
        <xdr:cNvPr id="208" name="テキスト ボックス 207"/>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125185</xdr:rowOff>
    </xdr:from>
    <xdr:to>
      <xdr:col>4</xdr:col>
      <xdr:colOff>396875</xdr:colOff>
      <xdr:row>55</xdr:row>
      <xdr:rowOff>55335</xdr:rowOff>
    </xdr:to>
    <xdr:sp macro="" textlink="">
      <xdr:nvSpPr>
        <xdr:cNvPr id="209" name="円/楕円 208"/>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210" name="テキスト ボックス 209"/>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1" name="円/楕円 210"/>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2" name="テキスト ボックス 211"/>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141515</xdr:rowOff>
    </xdr:from>
    <xdr:to>
      <xdr:col>1</xdr:col>
      <xdr:colOff>676275</xdr:colOff>
      <xdr:row>53</xdr:row>
      <xdr:rowOff>71665</xdr:rowOff>
    </xdr:to>
    <xdr:sp macro="" textlink="">
      <xdr:nvSpPr>
        <xdr:cNvPr id="213" name="円/楕円 212"/>
        <xdr:cNvSpPr/>
      </xdr:nvSpPr>
      <xdr:spPr>
        <a:xfrm>
          <a:off x="1270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81842</xdr:rowOff>
    </xdr:from>
    <xdr:ext cx="762000" cy="259045"/>
    <xdr:sp macro="" textlink="">
      <xdr:nvSpPr>
        <xdr:cNvPr id="214" name="テキスト ボックス 213"/>
        <xdr:cNvSpPr txBox="1"/>
      </xdr:nvSpPr>
      <xdr:spPr>
        <a:xfrm>
          <a:off x="939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と、ほぼ横ばいである。これは、国民健康保険、介護保険特別会計への繰出金の増加したものの、</a:t>
          </a:r>
          <a:r>
            <a:rPr kumimoji="1" lang="ja-JP" altLang="ja-JP" sz="1100" b="0" i="0" baseline="0">
              <a:solidFill>
                <a:schemeClr val="dk1"/>
              </a:solidFill>
              <a:effectLst/>
              <a:latin typeface="+mn-lt"/>
              <a:ea typeface="+mn-ea"/>
              <a:cs typeface="+mn-cs"/>
            </a:rPr>
            <a:t>充当された経常一般財源も増加したことが主な要因である。</a:t>
          </a:r>
          <a:endParaRPr lang="ja-JP" altLang="ja-JP" sz="1400">
            <a:effectLst/>
          </a:endParaRPr>
        </a:p>
        <a:p>
          <a:r>
            <a:rPr kumimoji="1"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医療、介護などの社会保障関連経費は、高齢化の進展により今後も増加傾向が継続していくことが見込まれる。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76200</xdr:rowOff>
    </xdr:from>
    <xdr:to>
      <xdr:col>24</xdr:col>
      <xdr:colOff>31750</xdr:colOff>
      <xdr:row>62</xdr:row>
      <xdr:rowOff>63500</xdr:rowOff>
    </xdr:to>
    <xdr:cxnSp macro="">
      <xdr:nvCxnSpPr>
        <xdr:cNvPr id="242" name="直線コネクタ 241"/>
        <xdr:cNvCxnSpPr/>
      </xdr:nvCxnSpPr>
      <xdr:spPr>
        <a:xfrm flipV="1">
          <a:off x="16510000" y="9334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62</xdr:row>
      <xdr:rowOff>63500</xdr:rowOff>
    </xdr:from>
    <xdr:to>
      <xdr:col>24</xdr:col>
      <xdr:colOff>120650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162577</xdr:rowOff>
    </xdr:from>
    <xdr:ext cx="762000" cy="259045"/>
    <xdr:sp macro="" textlink="">
      <xdr:nvSpPr>
        <xdr:cNvPr id="245" name="その他最大値テキスト"/>
        <xdr:cNvSpPr txBox="1"/>
      </xdr:nvSpPr>
      <xdr:spPr>
        <a:xfrm>
          <a:off x="16598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54</xdr:row>
      <xdr:rowOff>76200</xdr:rowOff>
    </xdr:from>
    <xdr:to>
      <xdr:col>24</xdr:col>
      <xdr:colOff>120650</xdr:colOff>
      <xdr:row>54</xdr:row>
      <xdr:rowOff>76200</xdr:rowOff>
    </xdr:to>
    <xdr:cxnSp macro="">
      <xdr:nvCxnSpPr>
        <xdr:cNvPr id="246" name="直線コネクタ 245"/>
        <xdr:cNvCxnSpPr/>
      </xdr:nvCxnSpPr>
      <xdr:spPr>
        <a:xfrm>
          <a:off x="16421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82550</xdr:rowOff>
    </xdr:from>
    <xdr:to>
      <xdr:col>24</xdr:col>
      <xdr:colOff>31750</xdr:colOff>
      <xdr:row>57</xdr:row>
      <xdr:rowOff>107950</xdr:rowOff>
    </xdr:to>
    <xdr:cxnSp macro="">
      <xdr:nvCxnSpPr>
        <xdr:cNvPr id="247" name="直線コネクタ 246"/>
        <xdr:cNvCxnSpPr/>
      </xdr:nvCxnSpPr>
      <xdr:spPr>
        <a:xfrm>
          <a:off x="15671800" y="9855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143527</xdr:rowOff>
    </xdr:from>
    <xdr:ext cx="762000" cy="259045"/>
    <xdr:sp macro="" textlink="">
      <xdr:nvSpPr>
        <xdr:cNvPr id="248" name="その他平均値テキスト"/>
        <xdr:cNvSpPr txBox="1"/>
      </xdr:nvSpPr>
      <xdr:spPr>
        <a:xfrm>
          <a:off x="16598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49" name="フローチャート : 判断 248"/>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82550</xdr:rowOff>
    </xdr:from>
    <xdr:to>
      <xdr:col>22</xdr:col>
      <xdr:colOff>565150</xdr:colOff>
      <xdr:row>57</xdr:row>
      <xdr:rowOff>95250</xdr:rowOff>
    </xdr:to>
    <xdr:cxnSp macro="">
      <xdr:nvCxnSpPr>
        <xdr:cNvPr id="250" name="直線コネクタ 249"/>
        <xdr:cNvCxnSpPr/>
      </xdr:nvCxnSpPr>
      <xdr:spPr>
        <a:xfrm flipV="1">
          <a:off x="14782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25400</xdr:rowOff>
    </xdr:from>
    <xdr:to>
      <xdr:col>22</xdr:col>
      <xdr:colOff>615950</xdr:colOff>
      <xdr:row>58</xdr:row>
      <xdr:rowOff>127000</xdr:rowOff>
    </xdr:to>
    <xdr:sp macro="" textlink="">
      <xdr:nvSpPr>
        <xdr:cNvPr id="251" name="フローチャート :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111777</xdr:rowOff>
    </xdr:from>
    <xdr:ext cx="736600" cy="259045"/>
    <xdr:sp macro="" textlink="">
      <xdr:nvSpPr>
        <xdr:cNvPr id="252" name="テキスト ボックス 251"/>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44450</xdr:rowOff>
    </xdr:from>
    <xdr:to>
      <xdr:col>21</xdr:col>
      <xdr:colOff>361950</xdr:colOff>
      <xdr:row>57</xdr:row>
      <xdr:rowOff>95250</xdr:rowOff>
    </xdr:to>
    <xdr:cxnSp macro="">
      <xdr:nvCxnSpPr>
        <xdr:cNvPr id="253" name="直線コネクタ 252"/>
        <xdr:cNvCxnSpPr/>
      </xdr:nvCxnSpPr>
      <xdr:spPr>
        <a:xfrm>
          <a:off x="13893800" y="9817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4" name="フローチャート : 判断 25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55" name="テキスト ボックス 25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139700</xdr:rowOff>
    </xdr:from>
    <xdr:to>
      <xdr:col>20</xdr:col>
      <xdr:colOff>158750</xdr:colOff>
      <xdr:row>57</xdr:row>
      <xdr:rowOff>44450</xdr:rowOff>
    </xdr:to>
    <xdr:cxnSp macro="">
      <xdr:nvCxnSpPr>
        <xdr:cNvPr id="256" name="直線コネクタ 255"/>
        <xdr:cNvCxnSpPr/>
      </xdr:nvCxnSpPr>
      <xdr:spPr>
        <a:xfrm>
          <a:off x="13004800" y="9740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107950</xdr:rowOff>
    </xdr:from>
    <xdr:to>
      <xdr:col>20</xdr:col>
      <xdr:colOff>209550</xdr:colOff>
      <xdr:row>58</xdr:row>
      <xdr:rowOff>38100</xdr:rowOff>
    </xdr:to>
    <xdr:sp macro="" textlink="">
      <xdr:nvSpPr>
        <xdr:cNvPr id="257" name="フローチャート : 判断 256"/>
        <xdr:cNvSpPr/>
      </xdr:nvSpPr>
      <xdr:spPr>
        <a:xfrm>
          <a:off x="13843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22877</xdr:rowOff>
    </xdr:from>
    <xdr:ext cx="762000" cy="259045"/>
    <xdr:sp macro="" textlink="">
      <xdr:nvSpPr>
        <xdr:cNvPr id="258" name="テキスト ボックス 257"/>
        <xdr:cNvSpPr txBox="1"/>
      </xdr:nvSpPr>
      <xdr:spPr>
        <a:xfrm>
          <a:off x="13512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82550</xdr:rowOff>
    </xdr:from>
    <xdr:to>
      <xdr:col>19</xdr:col>
      <xdr:colOff>6350</xdr:colOff>
      <xdr:row>58</xdr:row>
      <xdr:rowOff>12700</xdr:rowOff>
    </xdr:to>
    <xdr:sp macro="" textlink="">
      <xdr:nvSpPr>
        <xdr:cNvPr id="259" name="フローチャート : 判断 258"/>
        <xdr:cNvSpPr/>
      </xdr:nvSpPr>
      <xdr:spPr>
        <a:xfrm>
          <a:off x="12954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168927</xdr:rowOff>
    </xdr:from>
    <xdr:ext cx="762000" cy="259045"/>
    <xdr:sp macro="" textlink="">
      <xdr:nvSpPr>
        <xdr:cNvPr id="260" name="テキスト ボックス 259"/>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57150</xdr:rowOff>
    </xdr:from>
    <xdr:to>
      <xdr:col>24</xdr:col>
      <xdr:colOff>82550</xdr:colOff>
      <xdr:row>57</xdr:row>
      <xdr:rowOff>158750</xdr:rowOff>
    </xdr:to>
    <xdr:sp macro="" textlink="">
      <xdr:nvSpPr>
        <xdr:cNvPr id="266" name="円/楕円 265"/>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73677</xdr:rowOff>
    </xdr:from>
    <xdr:ext cx="762000" cy="259045"/>
    <xdr:sp macro="" textlink="">
      <xdr:nvSpPr>
        <xdr:cNvPr id="267" name="その他該当値テキスト"/>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31750</xdr:rowOff>
    </xdr:from>
    <xdr:to>
      <xdr:col>22</xdr:col>
      <xdr:colOff>615950</xdr:colOff>
      <xdr:row>57</xdr:row>
      <xdr:rowOff>133350</xdr:rowOff>
    </xdr:to>
    <xdr:sp macro="" textlink="">
      <xdr:nvSpPr>
        <xdr:cNvPr id="268" name="円/楕円 267"/>
        <xdr:cNvSpPr/>
      </xdr:nvSpPr>
      <xdr:spPr>
        <a:xfrm>
          <a:off x="15621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143527</xdr:rowOff>
    </xdr:from>
    <xdr:ext cx="736600" cy="259045"/>
    <xdr:sp macro="" textlink="">
      <xdr:nvSpPr>
        <xdr:cNvPr id="269" name="テキスト ボックス 268"/>
        <xdr:cNvSpPr txBox="1"/>
      </xdr:nvSpPr>
      <xdr:spPr>
        <a:xfrm>
          <a:off x="15290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44450</xdr:rowOff>
    </xdr:from>
    <xdr:to>
      <xdr:col>21</xdr:col>
      <xdr:colOff>412750</xdr:colOff>
      <xdr:row>57</xdr:row>
      <xdr:rowOff>146050</xdr:rowOff>
    </xdr:to>
    <xdr:sp macro="" textlink="">
      <xdr:nvSpPr>
        <xdr:cNvPr id="270" name="円/楕円 269"/>
        <xdr:cNvSpPr/>
      </xdr:nvSpPr>
      <xdr:spPr>
        <a:xfrm>
          <a:off x="14732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156227</xdr:rowOff>
    </xdr:from>
    <xdr:ext cx="762000" cy="259045"/>
    <xdr:sp macro="" textlink="">
      <xdr:nvSpPr>
        <xdr:cNvPr id="271" name="テキスト ボックス 270"/>
        <xdr:cNvSpPr txBox="1"/>
      </xdr:nvSpPr>
      <xdr:spPr>
        <a:xfrm>
          <a:off x="14401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165100</xdr:rowOff>
    </xdr:from>
    <xdr:to>
      <xdr:col>20</xdr:col>
      <xdr:colOff>209550</xdr:colOff>
      <xdr:row>57</xdr:row>
      <xdr:rowOff>95250</xdr:rowOff>
    </xdr:to>
    <xdr:sp macro="" textlink="">
      <xdr:nvSpPr>
        <xdr:cNvPr id="272" name="円/楕円 271"/>
        <xdr:cNvSpPr/>
      </xdr:nvSpPr>
      <xdr:spPr>
        <a:xfrm>
          <a:off x="13843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105427</xdr:rowOff>
    </xdr:from>
    <xdr:ext cx="762000" cy="259045"/>
    <xdr:sp macro="" textlink="">
      <xdr:nvSpPr>
        <xdr:cNvPr id="273" name="テキスト ボックス 272"/>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88900</xdr:rowOff>
    </xdr:from>
    <xdr:to>
      <xdr:col>19</xdr:col>
      <xdr:colOff>6350</xdr:colOff>
      <xdr:row>57</xdr:row>
      <xdr:rowOff>19050</xdr:rowOff>
    </xdr:to>
    <xdr:sp macro="" textlink="">
      <xdr:nvSpPr>
        <xdr:cNvPr id="274" name="円/楕円 273"/>
        <xdr:cNvSpPr/>
      </xdr:nvSpPr>
      <xdr:spPr>
        <a:xfrm>
          <a:off x="12954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29227</xdr:rowOff>
    </xdr:from>
    <xdr:ext cx="762000" cy="259045"/>
    <xdr:sp macro="" textlink="">
      <xdr:nvSpPr>
        <xdr:cNvPr id="275" name="テキスト ボックス 274"/>
        <xdr:cNvSpPr txBox="1"/>
      </xdr:nvSpPr>
      <xdr:spPr>
        <a:xfrm>
          <a:off x="12623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類似団体との比較では、</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ポイント上回っているが、これは、消防や清掃などの事業を一部事務組合で実施しているため、人件費、物件費、公債費などが補助費等（負担金）として算定されるためである。</a:t>
          </a:r>
          <a:endParaRPr lang="ja-JP" altLang="ja-JP" sz="1400">
            <a:effectLst/>
          </a:endParaRPr>
        </a:p>
        <a:p>
          <a:r>
            <a:rPr kumimoji="1" lang="ja-JP" altLang="ja-JP" sz="1100">
              <a:solidFill>
                <a:schemeClr val="dk1"/>
              </a:solidFill>
              <a:effectLst/>
              <a:latin typeface="+mn-lt"/>
              <a:ea typeface="+mn-ea"/>
              <a:cs typeface="+mn-cs"/>
            </a:rPr>
            <a:t>　一部事務組合の負担金については、事務改善などにより削減するよう引き続き要請していく。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101600</xdr:rowOff>
    </xdr:from>
    <xdr:to>
      <xdr:col>24</xdr:col>
      <xdr:colOff>31750</xdr:colOff>
      <xdr:row>42</xdr:row>
      <xdr:rowOff>0</xdr:rowOff>
    </xdr:to>
    <xdr:cxnSp macro="">
      <xdr:nvCxnSpPr>
        <xdr:cNvPr id="303" name="直線コネクタ 302"/>
        <xdr:cNvCxnSpPr/>
      </xdr:nvCxnSpPr>
      <xdr:spPr>
        <a:xfrm flipV="1">
          <a:off x="16510000" y="55880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4"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5" name="直線コネクタ 304"/>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16527</xdr:rowOff>
    </xdr:from>
    <xdr:ext cx="762000" cy="259045"/>
    <xdr:sp macro="" textlink="">
      <xdr:nvSpPr>
        <xdr:cNvPr id="306" name="補助費等最大値テキスト"/>
        <xdr:cNvSpPr txBox="1"/>
      </xdr:nvSpPr>
      <xdr:spPr>
        <a:xfrm>
          <a:off x="16598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101600</xdr:rowOff>
    </xdr:from>
    <xdr:to>
      <xdr:col>24</xdr:col>
      <xdr:colOff>120650</xdr:colOff>
      <xdr:row>32</xdr:row>
      <xdr:rowOff>101600</xdr:rowOff>
    </xdr:to>
    <xdr:cxnSp macro="">
      <xdr:nvCxnSpPr>
        <xdr:cNvPr id="307" name="直線コネクタ 306"/>
        <xdr:cNvCxnSpPr/>
      </xdr:nvCxnSpPr>
      <xdr:spPr>
        <a:xfrm>
          <a:off x="16421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63500</xdr:rowOff>
    </xdr:from>
    <xdr:to>
      <xdr:col>24</xdr:col>
      <xdr:colOff>31750</xdr:colOff>
      <xdr:row>40</xdr:row>
      <xdr:rowOff>88900</xdr:rowOff>
    </xdr:to>
    <xdr:cxnSp macro="">
      <xdr:nvCxnSpPr>
        <xdr:cNvPr id="308" name="直線コネクタ 307"/>
        <xdr:cNvCxnSpPr/>
      </xdr:nvCxnSpPr>
      <xdr:spPr>
        <a:xfrm>
          <a:off x="15671800" y="6921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41927</xdr:rowOff>
    </xdr:from>
    <xdr:ext cx="762000" cy="259045"/>
    <xdr:sp macro="" textlink="">
      <xdr:nvSpPr>
        <xdr:cNvPr id="309" name="補助費等平均値テキスト"/>
        <xdr:cNvSpPr txBox="1"/>
      </xdr:nvSpPr>
      <xdr:spPr>
        <a:xfrm>
          <a:off x="16598900" y="6042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25400</xdr:rowOff>
    </xdr:from>
    <xdr:to>
      <xdr:col>24</xdr:col>
      <xdr:colOff>82550</xdr:colOff>
      <xdr:row>36</xdr:row>
      <xdr:rowOff>127000</xdr:rowOff>
    </xdr:to>
    <xdr:sp macro="" textlink="">
      <xdr:nvSpPr>
        <xdr:cNvPr id="310" name="フローチャート : 判断 309"/>
        <xdr:cNvSpPr/>
      </xdr:nvSpPr>
      <xdr:spPr>
        <a:xfrm>
          <a:off x="164592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63500</xdr:rowOff>
    </xdr:from>
    <xdr:to>
      <xdr:col>22</xdr:col>
      <xdr:colOff>565150</xdr:colOff>
      <xdr:row>40</xdr:row>
      <xdr:rowOff>139700</xdr:rowOff>
    </xdr:to>
    <xdr:cxnSp macro="">
      <xdr:nvCxnSpPr>
        <xdr:cNvPr id="311" name="直線コネクタ 310"/>
        <xdr:cNvCxnSpPr/>
      </xdr:nvCxnSpPr>
      <xdr:spPr>
        <a:xfrm flipV="1">
          <a:off x="14782800" y="692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3" name="テキスト ボックス 312"/>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101600</xdr:rowOff>
    </xdr:from>
    <xdr:to>
      <xdr:col>21</xdr:col>
      <xdr:colOff>361950</xdr:colOff>
      <xdr:row>40</xdr:row>
      <xdr:rowOff>139700</xdr:rowOff>
    </xdr:to>
    <xdr:cxnSp macro="">
      <xdr:nvCxnSpPr>
        <xdr:cNvPr id="314" name="直線コネクタ 313"/>
        <xdr:cNvCxnSpPr/>
      </xdr:nvCxnSpPr>
      <xdr:spPr>
        <a:xfrm>
          <a:off x="13893800" y="695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5" name="フローチャート : 判断 314"/>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80027</xdr:rowOff>
    </xdr:from>
    <xdr:ext cx="762000" cy="259045"/>
    <xdr:sp macro="" textlink="">
      <xdr:nvSpPr>
        <xdr:cNvPr id="316" name="テキスト ボックス 315"/>
        <xdr:cNvSpPr txBox="1"/>
      </xdr:nvSpPr>
      <xdr:spPr>
        <a:xfrm>
          <a:off x="14401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101600</xdr:rowOff>
    </xdr:from>
    <xdr:to>
      <xdr:col>20</xdr:col>
      <xdr:colOff>158750</xdr:colOff>
      <xdr:row>40</xdr:row>
      <xdr:rowOff>165100</xdr:rowOff>
    </xdr:to>
    <xdr:cxnSp macro="">
      <xdr:nvCxnSpPr>
        <xdr:cNvPr id="317" name="直線コネクタ 316"/>
        <xdr:cNvCxnSpPr/>
      </xdr:nvCxnSpPr>
      <xdr:spPr>
        <a:xfrm flipV="1">
          <a:off x="13004800" y="6959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18" name="フローチャート : 判断 317"/>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19" name="テキスト ボックス 318"/>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101600</xdr:rowOff>
    </xdr:from>
    <xdr:to>
      <xdr:col>19</xdr:col>
      <xdr:colOff>6350</xdr:colOff>
      <xdr:row>37</xdr:row>
      <xdr:rowOff>31750</xdr:rowOff>
    </xdr:to>
    <xdr:sp macro="" textlink="">
      <xdr:nvSpPr>
        <xdr:cNvPr id="320" name="フローチャート : 判断 319"/>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41927</xdr:rowOff>
    </xdr:from>
    <xdr:ext cx="762000" cy="259045"/>
    <xdr:sp macro="" textlink="">
      <xdr:nvSpPr>
        <xdr:cNvPr id="321" name="テキスト ボックス 320"/>
        <xdr:cNvSpPr txBox="1"/>
      </xdr:nvSpPr>
      <xdr:spPr>
        <a:xfrm>
          <a:off x="12623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40</xdr:row>
      <xdr:rowOff>38100</xdr:rowOff>
    </xdr:from>
    <xdr:to>
      <xdr:col>24</xdr:col>
      <xdr:colOff>82550</xdr:colOff>
      <xdr:row>40</xdr:row>
      <xdr:rowOff>139700</xdr:rowOff>
    </xdr:to>
    <xdr:sp macro="" textlink="">
      <xdr:nvSpPr>
        <xdr:cNvPr id="327" name="円/楕円 326"/>
        <xdr:cNvSpPr/>
      </xdr:nvSpPr>
      <xdr:spPr>
        <a:xfrm>
          <a:off x="16459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10177</xdr:rowOff>
    </xdr:from>
    <xdr:ext cx="762000" cy="259045"/>
    <xdr:sp macro="" textlink="">
      <xdr:nvSpPr>
        <xdr:cNvPr id="328" name="補助費等該当値テキスト"/>
        <xdr:cNvSpPr txBox="1"/>
      </xdr:nvSpPr>
      <xdr:spPr>
        <a:xfrm>
          <a:off x="165989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12700</xdr:rowOff>
    </xdr:from>
    <xdr:to>
      <xdr:col>22</xdr:col>
      <xdr:colOff>615950</xdr:colOff>
      <xdr:row>40</xdr:row>
      <xdr:rowOff>114300</xdr:rowOff>
    </xdr:to>
    <xdr:sp macro="" textlink="">
      <xdr:nvSpPr>
        <xdr:cNvPr id="329" name="円/楕円 328"/>
        <xdr:cNvSpPr/>
      </xdr:nvSpPr>
      <xdr:spPr>
        <a:xfrm>
          <a:off x="15621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99077</xdr:rowOff>
    </xdr:from>
    <xdr:ext cx="736600" cy="259045"/>
    <xdr:sp macro="" textlink="">
      <xdr:nvSpPr>
        <xdr:cNvPr id="330" name="テキスト ボックス 329"/>
        <xdr:cNvSpPr txBox="1"/>
      </xdr:nvSpPr>
      <xdr:spPr>
        <a:xfrm>
          <a:off x="15290800" y="695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88900</xdr:rowOff>
    </xdr:from>
    <xdr:to>
      <xdr:col>21</xdr:col>
      <xdr:colOff>412750</xdr:colOff>
      <xdr:row>41</xdr:row>
      <xdr:rowOff>19050</xdr:rowOff>
    </xdr:to>
    <xdr:sp macro="" textlink="">
      <xdr:nvSpPr>
        <xdr:cNvPr id="331" name="円/楕円 330"/>
        <xdr:cNvSpPr/>
      </xdr:nvSpPr>
      <xdr:spPr>
        <a:xfrm>
          <a:off x="14732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3827</xdr:rowOff>
    </xdr:from>
    <xdr:ext cx="762000" cy="259045"/>
    <xdr:sp macro="" textlink="">
      <xdr:nvSpPr>
        <xdr:cNvPr id="332" name="テキスト ボックス 331"/>
        <xdr:cNvSpPr txBox="1"/>
      </xdr:nvSpPr>
      <xdr:spPr>
        <a:xfrm>
          <a:off x="144018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50800</xdr:rowOff>
    </xdr:from>
    <xdr:to>
      <xdr:col>20</xdr:col>
      <xdr:colOff>209550</xdr:colOff>
      <xdr:row>40</xdr:row>
      <xdr:rowOff>152400</xdr:rowOff>
    </xdr:to>
    <xdr:sp macro="" textlink="">
      <xdr:nvSpPr>
        <xdr:cNvPr id="333" name="円/楕円 332"/>
        <xdr:cNvSpPr/>
      </xdr:nvSpPr>
      <xdr:spPr>
        <a:xfrm>
          <a:off x="138430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137177</xdr:rowOff>
    </xdr:from>
    <xdr:ext cx="762000" cy="259045"/>
    <xdr:sp macro="" textlink="">
      <xdr:nvSpPr>
        <xdr:cNvPr id="334" name="テキスト ボックス 333"/>
        <xdr:cNvSpPr txBox="1"/>
      </xdr:nvSpPr>
      <xdr:spPr>
        <a:xfrm>
          <a:off x="135128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114300</xdr:rowOff>
    </xdr:from>
    <xdr:to>
      <xdr:col>19</xdr:col>
      <xdr:colOff>6350</xdr:colOff>
      <xdr:row>41</xdr:row>
      <xdr:rowOff>44450</xdr:rowOff>
    </xdr:to>
    <xdr:sp macro="" textlink="">
      <xdr:nvSpPr>
        <xdr:cNvPr id="335" name="円/楕円 334"/>
        <xdr:cNvSpPr/>
      </xdr:nvSpPr>
      <xdr:spPr>
        <a:xfrm>
          <a:off x="12954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29227</xdr:rowOff>
    </xdr:from>
    <xdr:ext cx="762000" cy="259045"/>
    <xdr:sp macro="" textlink="">
      <xdr:nvSpPr>
        <xdr:cNvPr id="336" name="テキスト ボックス 335"/>
        <xdr:cNvSpPr txBox="1"/>
      </xdr:nvSpPr>
      <xdr:spPr>
        <a:xfrm>
          <a:off x="12623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前年度比では、</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ポイントの減少となり、類似団体平均との比較でも</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地方債の借入は、ここ数年は元金償還額の範囲内として、毎年借入残高を減少させてきたため、当面は減少傾向が続いていくが、今後は、臨時財政対策債や平成</a:t>
          </a:r>
          <a:r>
            <a:rPr kumimoji="1" lang="ja-JP" altLang="en-US" sz="1100">
              <a:solidFill>
                <a:schemeClr val="dk1"/>
              </a:solidFill>
              <a:effectLst/>
              <a:latin typeface="+mn-lt"/>
              <a:ea typeface="+mn-ea"/>
              <a:cs typeface="+mn-cs"/>
            </a:rPr>
            <a:t>２６～</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年度に実施した</a:t>
          </a:r>
          <a:r>
            <a:rPr kumimoji="1" lang="ja-JP" altLang="ja-JP" sz="1100">
              <a:solidFill>
                <a:sysClr val="windowText" lastClr="000000"/>
              </a:solidFill>
              <a:effectLst/>
              <a:latin typeface="+mn-lt"/>
              <a:ea typeface="+mn-ea"/>
              <a:cs typeface="+mn-cs"/>
            </a:rPr>
            <a:t>学校耐震化</a:t>
          </a:r>
          <a:r>
            <a:rPr kumimoji="1" lang="ja-JP" altLang="ja-JP" sz="1100">
              <a:solidFill>
                <a:schemeClr val="dk1"/>
              </a:solidFill>
              <a:effectLst/>
              <a:latin typeface="+mn-lt"/>
              <a:ea typeface="+mn-ea"/>
              <a:cs typeface="+mn-cs"/>
            </a:rPr>
            <a:t>等にかかる償還経費が増加していくことが見込まれる。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115570</xdr:rowOff>
    </xdr:from>
    <xdr:to>
      <xdr:col>7</xdr:col>
      <xdr:colOff>15875</xdr:colOff>
      <xdr:row>80</xdr:row>
      <xdr:rowOff>142239</xdr:rowOff>
    </xdr:to>
    <xdr:cxnSp macro="">
      <xdr:nvCxnSpPr>
        <xdr:cNvPr id="364" name="直線コネクタ 363"/>
        <xdr:cNvCxnSpPr/>
      </xdr:nvCxnSpPr>
      <xdr:spPr>
        <a:xfrm flipV="1">
          <a:off x="4826000" y="12631420"/>
          <a:ext cx="0" cy="1226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6" name="直線コネクタ 36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30497</xdr:rowOff>
    </xdr:from>
    <xdr:ext cx="762000" cy="259045"/>
    <xdr:sp macro="" textlink="">
      <xdr:nvSpPr>
        <xdr:cNvPr id="36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612775</xdr:colOff>
      <xdr:row>73</xdr:row>
      <xdr:rowOff>115570</xdr:rowOff>
    </xdr:from>
    <xdr:to>
      <xdr:col>7</xdr:col>
      <xdr:colOff>104775</xdr:colOff>
      <xdr:row>73</xdr:row>
      <xdr:rowOff>115570</xdr:rowOff>
    </xdr:to>
    <xdr:cxnSp macro="">
      <xdr:nvCxnSpPr>
        <xdr:cNvPr id="368" name="直線コネクタ 36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62230</xdr:rowOff>
    </xdr:from>
    <xdr:to>
      <xdr:col>7</xdr:col>
      <xdr:colOff>15875</xdr:colOff>
      <xdr:row>76</xdr:row>
      <xdr:rowOff>12700</xdr:rowOff>
    </xdr:to>
    <xdr:cxnSp macro="">
      <xdr:nvCxnSpPr>
        <xdr:cNvPr id="369" name="直線コネクタ 368"/>
        <xdr:cNvCxnSpPr/>
      </xdr:nvCxnSpPr>
      <xdr:spPr>
        <a:xfrm flipV="1">
          <a:off x="3987800" y="129209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55897</xdr:rowOff>
    </xdr:from>
    <xdr:ext cx="762000" cy="259045"/>
    <xdr:sp macro="" textlink="">
      <xdr:nvSpPr>
        <xdr:cNvPr id="370" name="公債費平均値テキスト"/>
        <xdr:cNvSpPr txBox="1"/>
      </xdr:nvSpPr>
      <xdr:spPr>
        <a:xfrm>
          <a:off x="4914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71" name="フローチャート : 判断 370"/>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xdr:rowOff>
    </xdr:from>
    <xdr:to>
      <xdr:col>5</xdr:col>
      <xdr:colOff>549275</xdr:colOff>
      <xdr:row>76</xdr:row>
      <xdr:rowOff>104139</xdr:rowOff>
    </xdr:to>
    <xdr:cxnSp macro="">
      <xdr:nvCxnSpPr>
        <xdr:cNvPr id="372" name="直線コネクタ 371"/>
        <xdr:cNvCxnSpPr/>
      </xdr:nvCxnSpPr>
      <xdr:spPr>
        <a:xfrm flipV="1">
          <a:off x="3098800" y="130429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73" name="フローチャート : 判断 372"/>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113047</xdr:rowOff>
    </xdr:from>
    <xdr:ext cx="736600" cy="259045"/>
    <xdr:sp macro="" textlink="">
      <xdr:nvSpPr>
        <xdr:cNvPr id="374" name="テキスト ボックス 373"/>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104139</xdr:rowOff>
    </xdr:from>
    <xdr:to>
      <xdr:col>4</xdr:col>
      <xdr:colOff>346075</xdr:colOff>
      <xdr:row>76</xdr:row>
      <xdr:rowOff>157480</xdr:rowOff>
    </xdr:to>
    <xdr:cxnSp macro="">
      <xdr:nvCxnSpPr>
        <xdr:cNvPr id="375" name="直線コネクタ 374"/>
        <xdr:cNvCxnSpPr/>
      </xdr:nvCxnSpPr>
      <xdr:spPr>
        <a:xfrm flipV="1">
          <a:off x="2209800" y="131343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49530</xdr:rowOff>
    </xdr:from>
    <xdr:to>
      <xdr:col>4</xdr:col>
      <xdr:colOff>396875</xdr:colOff>
      <xdr:row>77</xdr:row>
      <xdr:rowOff>151130</xdr:rowOff>
    </xdr:to>
    <xdr:sp macro="" textlink="">
      <xdr:nvSpPr>
        <xdr:cNvPr id="376" name="フローチャート : 判断 375"/>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135907</xdr:rowOff>
    </xdr:from>
    <xdr:ext cx="762000" cy="259045"/>
    <xdr:sp macro="" textlink="">
      <xdr:nvSpPr>
        <xdr:cNvPr id="377" name="テキスト ボックス 376"/>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157480</xdr:rowOff>
    </xdr:from>
    <xdr:to>
      <xdr:col>3</xdr:col>
      <xdr:colOff>142875</xdr:colOff>
      <xdr:row>77</xdr:row>
      <xdr:rowOff>24130</xdr:rowOff>
    </xdr:to>
    <xdr:cxnSp macro="">
      <xdr:nvCxnSpPr>
        <xdr:cNvPr id="378" name="直線コネクタ 377"/>
        <xdr:cNvCxnSpPr/>
      </xdr:nvCxnSpPr>
      <xdr:spPr>
        <a:xfrm flipV="1">
          <a:off x="1320800" y="13187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9" name="フローチャート : 判断 378"/>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2557</xdr:rowOff>
    </xdr:from>
    <xdr:ext cx="762000" cy="259045"/>
    <xdr:sp macro="" textlink="">
      <xdr:nvSpPr>
        <xdr:cNvPr id="380" name="テキスト ボックス 379"/>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1" name="フローチャート : 判断 380"/>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17797</xdr:rowOff>
    </xdr:from>
    <xdr:ext cx="762000" cy="259045"/>
    <xdr:sp macro="" textlink="">
      <xdr:nvSpPr>
        <xdr:cNvPr id="382" name="テキスト ボックス 381"/>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11430</xdr:rowOff>
    </xdr:from>
    <xdr:to>
      <xdr:col>7</xdr:col>
      <xdr:colOff>66675</xdr:colOff>
      <xdr:row>75</xdr:row>
      <xdr:rowOff>113030</xdr:rowOff>
    </xdr:to>
    <xdr:sp macro="" textlink="">
      <xdr:nvSpPr>
        <xdr:cNvPr id="388" name="円/楕円 387"/>
        <xdr:cNvSpPr/>
      </xdr:nvSpPr>
      <xdr:spPr>
        <a:xfrm>
          <a:off x="4775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27957</xdr:rowOff>
    </xdr:from>
    <xdr:ext cx="762000" cy="259045"/>
    <xdr:sp macro="" textlink="">
      <xdr:nvSpPr>
        <xdr:cNvPr id="389" name="公債費該当値テキスト"/>
        <xdr:cNvSpPr txBox="1"/>
      </xdr:nvSpPr>
      <xdr:spPr>
        <a:xfrm>
          <a:off x="4914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133350</xdr:rowOff>
    </xdr:from>
    <xdr:to>
      <xdr:col>5</xdr:col>
      <xdr:colOff>600075</xdr:colOff>
      <xdr:row>76</xdr:row>
      <xdr:rowOff>63500</xdr:rowOff>
    </xdr:to>
    <xdr:sp macro="" textlink="">
      <xdr:nvSpPr>
        <xdr:cNvPr id="390" name="円/楕円 389"/>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91" name="テキスト ボックス 390"/>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53339</xdr:rowOff>
    </xdr:from>
    <xdr:to>
      <xdr:col>4</xdr:col>
      <xdr:colOff>396875</xdr:colOff>
      <xdr:row>76</xdr:row>
      <xdr:rowOff>154939</xdr:rowOff>
    </xdr:to>
    <xdr:sp macro="" textlink="">
      <xdr:nvSpPr>
        <xdr:cNvPr id="392" name="円/楕円 391"/>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165117</xdr:rowOff>
    </xdr:from>
    <xdr:ext cx="762000" cy="259045"/>
    <xdr:sp macro="" textlink="">
      <xdr:nvSpPr>
        <xdr:cNvPr id="393" name="テキスト ボックス 392"/>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106680</xdr:rowOff>
    </xdr:from>
    <xdr:to>
      <xdr:col>3</xdr:col>
      <xdr:colOff>193675</xdr:colOff>
      <xdr:row>77</xdr:row>
      <xdr:rowOff>36830</xdr:rowOff>
    </xdr:to>
    <xdr:sp macro="" textlink="">
      <xdr:nvSpPr>
        <xdr:cNvPr id="394" name="円/楕円 393"/>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47007</xdr:rowOff>
    </xdr:from>
    <xdr:ext cx="762000" cy="259045"/>
    <xdr:sp macro="" textlink="">
      <xdr:nvSpPr>
        <xdr:cNvPr id="395" name="テキスト ボックス 394"/>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144780</xdr:rowOff>
    </xdr:from>
    <xdr:to>
      <xdr:col>1</xdr:col>
      <xdr:colOff>676275</xdr:colOff>
      <xdr:row>77</xdr:row>
      <xdr:rowOff>74930</xdr:rowOff>
    </xdr:to>
    <xdr:sp macro="" textlink="">
      <xdr:nvSpPr>
        <xdr:cNvPr id="396" name="円/楕円 395"/>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85107</xdr:rowOff>
    </xdr:from>
    <xdr:ext cx="762000" cy="259045"/>
    <xdr:sp macro="" textlink="">
      <xdr:nvSpPr>
        <xdr:cNvPr id="397" name="テキスト ボックス 396"/>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物件費や扶助費、繰出金などへ充当する一般財源が増え、前年度比で</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ポイントの増加と</a:t>
          </a:r>
          <a:r>
            <a:rPr kumimoji="1" lang="ja-JP" altLang="ja-JP" sz="1100">
              <a:solidFill>
                <a:schemeClr val="dk1"/>
              </a:solidFill>
              <a:effectLst/>
              <a:latin typeface="+mn-lt"/>
              <a:ea typeface="+mn-ea"/>
              <a:cs typeface="+mn-cs"/>
            </a:rPr>
            <a:t>なった。</a:t>
          </a:r>
          <a:endParaRPr lang="ja-JP" altLang="ja-JP" sz="1400">
            <a:effectLst/>
          </a:endParaRPr>
        </a:p>
        <a:p>
          <a:r>
            <a:rPr kumimoji="1" lang="ja-JP" altLang="ja-JP" sz="1100">
              <a:solidFill>
                <a:schemeClr val="dk1"/>
              </a:solidFill>
              <a:effectLst/>
              <a:latin typeface="+mn-lt"/>
              <a:ea typeface="+mn-ea"/>
              <a:cs typeface="+mn-cs"/>
            </a:rPr>
            <a:t>　少子高齢化により、扶助費の増加が今後も見込まれるため、経常経費の抑制や自主財源の確保に努めることで、財政構造の改善</a:t>
          </a:r>
          <a:r>
            <a:rPr kumimoji="1" lang="ja-JP" altLang="en-US" sz="1100">
              <a:solidFill>
                <a:schemeClr val="dk1"/>
              </a:solidFill>
              <a:effectLst/>
              <a:latin typeface="+mn-lt"/>
              <a:ea typeface="+mn-ea"/>
              <a:cs typeface="+mn-cs"/>
            </a:rPr>
            <a:t>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161290</xdr:rowOff>
    </xdr:from>
    <xdr:to>
      <xdr:col>24</xdr:col>
      <xdr:colOff>31750</xdr:colOff>
      <xdr:row>80</xdr:row>
      <xdr:rowOff>149861</xdr:rowOff>
    </xdr:to>
    <xdr:cxnSp macro="">
      <xdr:nvCxnSpPr>
        <xdr:cNvPr id="425" name="直線コネクタ 424"/>
        <xdr:cNvCxnSpPr/>
      </xdr:nvCxnSpPr>
      <xdr:spPr>
        <a:xfrm flipV="1">
          <a:off x="16510000" y="12677140"/>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121938</xdr:rowOff>
    </xdr:from>
    <xdr:ext cx="762000" cy="259045"/>
    <xdr:sp macro="" textlink="">
      <xdr:nvSpPr>
        <xdr:cNvPr id="426"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23</xdr:col>
      <xdr:colOff>628650</xdr:colOff>
      <xdr:row>80</xdr:row>
      <xdr:rowOff>149861</xdr:rowOff>
    </xdr:from>
    <xdr:to>
      <xdr:col>24</xdr:col>
      <xdr:colOff>120650</xdr:colOff>
      <xdr:row>80</xdr:row>
      <xdr:rowOff>149861</xdr:rowOff>
    </xdr:to>
    <xdr:cxnSp macro="">
      <xdr:nvCxnSpPr>
        <xdr:cNvPr id="427" name="直線コネクタ 426"/>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76217</xdr:rowOff>
    </xdr:from>
    <xdr:ext cx="762000" cy="259045"/>
    <xdr:sp macro="" textlink="">
      <xdr:nvSpPr>
        <xdr:cNvPr id="428" name="公債費以外最大値テキスト"/>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67.2</a:t>
          </a:r>
          <a:endParaRPr kumimoji="1" lang="ja-JP" altLang="en-US" sz="1000" b="1">
            <a:latin typeface="ＭＳ Ｐゴシック"/>
          </a:endParaRPr>
        </a:p>
      </xdr:txBody>
    </xdr:sp>
    <xdr:clientData/>
  </xdr:oneCellAnchor>
  <xdr:twoCellAnchor>
    <xdr:from>
      <xdr:col>23</xdr:col>
      <xdr:colOff>628650</xdr:colOff>
      <xdr:row>73</xdr:row>
      <xdr:rowOff>161290</xdr:rowOff>
    </xdr:from>
    <xdr:to>
      <xdr:col>24</xdr:col>
      <xdr:colOff>120650</xdr:colOff>
      <xdr:row>73</xdr:row>
      <xdr:rowOff>161290</xdr:rowOff>
    </xdr:to>
    <xdr:cxnSp macro="">
      <xdr:nvCxnSpPr>
        <xdr:cNvPr id="429" name="直線コネクタ 428"/>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100330</xdr:rowOff>
    </xdr:from>
    <xdr:to>
      <xdr:col>24</xdr:col>
      <xdr:colOff>31750</xdr:colOff>
      <xdr:row>79</xdr:row>
      <xdr:rowOff>146050</xdr:rowOff>
    </xdr:to>
    <xdr:cxnSp macro="">
      <xdr:nvCxnSpPr>
        <xdr:cNvPr id="430" name="直線コネクタ 429"/>
        <xdr:cNvCxnSpPr/>
      </xdr:nvCxnSpPr>
      <xdr:spPr>
        <a:xfrm>
          <a:off x="15671800" y="136448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16527</xdr:rowOff>
    </xdr:from>
    <xdr:ext cx="762000" cy="259045"/>
    <xdr:sp macro="" textlink="">
      <xdr:nvSpPr>
        <xdr:cNvPr id="431" name="公債費以外平均値テキスト"/>
        <xdr:cNvSpPr txBox="1"/>
      </xdr:nvSpPr>
      <xdr:spPr>
        <a:xfrm>
          <a:off x="16598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32" name="フローチャート : 判断 431"/>
        <xdr:cNvSpPr/>
      </xdr:nvSpPr>
      <xdr:spPr>
        <a:xfrm>
          <a:off x="16459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100330</xdr:rowOff>
    </xdr:from>
    <xdr:to>
      <xdr:col>22</xdr:col>
      <xdr:colOff>565150</xdr:colOff>
      <xdr:row>79</xdr:row>
      <xdr:rowOff>138430</xdr:rowOff>
    </xdr:to>
    <xdr:cxnSp macro="">
      <xdr:nvCxnSpPr>
        <xdr:cNvPr id="433" name="直線コネクタ 432"/>
        <xdr:cNvCxnSpPr/>
      </xdr:nvCxnSpPr>
      <xdr:spPr>
        <a:xfrm flipV="1">
          <a:off x="14782800" y="13644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95250</xdr:rowOff>
    </xdr:from>
    <xdr:to>
      <xdr:col>22</xdr:col>
      <xdr:colOff>615950</xdr:colOff>
      <xdr:row>78</xdr:row>
      <xdr:rowOff>25400</xdr:rowOff>
    </xdr:to>
    <xdr:sp macro="" textlink="">
      <xdr:nvSpPr>
        <xdr:cNvPr id="434" name="フローチャート : 判断 433"/>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35577</xdr:rowOff>
    </xdr:from>
    <xdr:ext cx="736600" cy="259045"/>
    <xdr:sp macro="" textlink="">
      <xdr:nvSpPr>
        <xdr:cNvPr id="435" name="テキスト ボックス 434"/>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39370</xdr:rowOff>
    </xdr:from>
    <xdr:to>
      <xdr:col>21</xdr:col>
      <xdr:colOff>361950</xdr:colOff>
      <xdr:row>79</xdr:row>
      <xdr:rowOff>138430</xdr:rowOff>
    </xdr:to>
    <xdr:cxnSp macro="">
      <xdr:nvCxnSpPr>
        <xdr:cNvPr id="436" name="直線コネクタ 435"/>
        <xdr:cNvCxnSpPr/>
      </xdr:nvCxnSpPr>
      <xdr:spPr>
        <a:xfrm>
          <a:off x="13893800" y="13583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160020</xdr:rowOff>
    </xdr:from>
    <xdr:to>
      <xdr:col>21</xdr:col>
      <xdr:colOff>412750</xdr:colOff>
      <xdr:row>77</xdr:row>
      <xdr:rowOff>90170</xdr:rowOff>
    </xdr:to>
    <xdr:sp macro="" textlink="">
      <xdr:nvSpPr>
        <xdr:cNvPr id="437" name="フローチャート : 判断 436"/>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100347</xdr:rowOff>
    </xdr:from>
    <xdr:ext cx="762000" cy="259045"/>
    <xdr:sp macro="" textlink="">
      <xdr:nvSpPr>
        <xdr:cNvPr id="438" name="テキスト ボックス 437"/>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81280</xdr:rowOff>
    </xdr:from>
    <xdr:to>
      <xdr:col>20</xdr:col>
      <xdr:colOff>158750</xdr:colOff>
      <xdr:row>79</xdr:row>
      <xdr:rowOff>39370</xdr:rowOff>
    </xdr:to>
    <xdr:cxnSp macro="">
      <xdr:nvCxnSpPr>
        <xdr:cNvPr id="439" name="直線コネクタ 438"/>
        <xdr:cNvCxnSpPr/>
      </xdr:nvCxnSpPr>
      <xdr:spPr>
        <a:xfrm>
          <a:off x="13004800" y="134543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40" name="フローチャート : 判断 439"/>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41" name="テキスト ボックス 440"/>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42" name="フローチャート : 判断 441"/>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54627</xdr:rowOff>
    </xdr:from>
    <xdr:ext cx="762000" cy="259045"/>
    <xdr:sp macro="" textlink="">
      <xdr:nvSpPr>
        <xdr:cNvPr id="443" name="テキスト ボックス 442"/>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95250</xdr:rowOff>
    </xdr:from>
    <xdr:to>
      <xdr:col>24</xdr:col>
      <xdr:colOff>82550</xdr:colOff>
      <xdr:row>80</xdr:row>
      <xdr:rowOff>25400</xdr:rowOff>
    </xdr:to>
    <xdr:sp macro="" textlink="">
      <xdr:nvSpPr>
        <xdr:cNvPr id="449" name="円/楕円 448"/>
        <xdr:cNvSpPr/>
      </xdr:nvSpPr>
      <xdr:spPr>
        <a:xfrm>
          <a:off x="16459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67327</xdr:rowOff>
    </xdr:from>
    <xdr:ext cx="762000" cy="259045"/>
    <xdr:sp macro="" textlink="">
      <xdr:nvSpPr>
        <xdr:cNvPr id="450" name="公債費以外該当値テキスト"/>
        <xdr:cNvSpPr txBox="1"/>
      </xdr:nvSpPr>
      <xdr:spPr>
        <a:xfrm>
          <a:off x="16598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49530</xdr:rowOff>
    </xdr:from>
    <xdr:to>
      <xdr:col>22</xdr:col>
      <xdr:colOff>615950</xdr:colOff>
      <xdr:row>79</xdr:row>
      <xdr:rowOff>151130</xdr:rowOff>
    </xdr:to>
    <xdr:sp macro="" textlink="">
      <xdr:nvSpPr>
        <xdr:cNvPr id="451" name="円/楕円 450"/>
        <xdr:cNvSpPr/>
      </xdr:nvSpPr>
      <xdr:spPr>
        <a:xfrm>
          <a:off x="15621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135907</xdr:rowOff>
    </xdr:from>
    <xdr:ext cx="736600" cy="259045"/>
    <xdr:sp macro="" textlink="">
      <xdr:nvSpPr>
        <xdr:cNvPr id="452" name="テキスト ボックス 451"/>
        <xdr:cNvSpPr txBox="1"/>
      </xdr:nvSpPr>
      <xdr:spPr>
        <a:xfrm>
          <a:off x="15290800" y="1368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87630</xdr:rowOff>
    </xdr:from>
    <xdr:to>
      <xdr:col>21</xdr:col>
      <xdr:colOff>412750</xdr:colOff>
      <xdr:row>80</xdr:row>
      <xdr:rowOff>17780</xdr:rowOff>
    </xdr:to>
    <xdr:sp macro="" textlink="">
      <xdr:nvSpPr>
        <xdr:cNvPr id="453" name="円/楕円 452"/>
        <xdr:cNvSpPr/>
      </xdr:nvSpPr>
      <xdr:spPr>
        <a:xfrm>
          <a:off x="14732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2557</xdr:rowOff>
    </xdr:from>
    <xdr:ext cx="762000" cy="259045"/>
    <xdr:sp macro="" textlink="">
      <xdr:nvSpPr>
        <xdr:cNvPr id="454" name="テキスト ボックス 453"/>
        <xdr:cNvSpPr txBox="1"/>
      </xdr:nvSpPr>
      <xdr:spPr>
        <a:xfrm>
          <a:off x="14401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160020</xdr:rowOff>
    </xdr:from>
    <xdr:to>
      <xdr:col>20</xdr:col>
      <xdr:colOff>209550</xdr:colOff>
      <xdr:row>79</xdr:row>
      <xdr:rowOff>90170</xdr:rowOff>
    </xdr:to>
    <xdr:sp macro="" textlink="">
      <xdr:nvSpPr>
        <xdr:cNvPr id="455" name="円/楕円 454"/>
        <xdr:cNvSpPr/>
      </xdr:nvSpPr>
      <xdr:spPr>
        <a:xfrm>
          <a:off x="13843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74947</xdr:rowOff>
    </xdr:from>
    <xdr:ext cx="762000" cy="259045"/>
    <xdr:sp macro="" textlink="">
      <xdr:nvSpPr>
        <xdr:cNvPr id="456" name="テキスト ボックス 455"/>
        <xdr:cNvSpPr txBox="1"/>
      </xdr:nvSpPr>
      <xdr:spPr>
        <a:xfrm>
          <a:off x="13512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30480</xdr:rowOff>
    </xdr:from>
    <xdr:to>
      <xdr:col>19</xdr:col>
      <xdr:colOff>6350</xdr:colOff>
      <xdr:row>78</xdr:row>
      <xdr:rowOff>132080</xdr:rowOff>
    </xdr:to>
    <xdr:sp macro="" textlink="">
      <xdr:nvSpPr>
        <xdr:cNvPr id="457" name="円/楕円 456"/>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116857</xdr:rowOff>
    </xdr:from>
    <xdr:ext cx="762000" cy="259045"/>
    <xdr:sp macro="" textlink="">
      <xdr:nvSpPr>
        <xdr:cNvPr id="458" name="テキスト ボックス 457"/>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千葉県佐倉市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18339</xdr:rowOff>
    </xdr:from>
    <xdr:to>
      <xdr:col>4</xdr:col>
      <xdr:colOff>1117600</xdr:colOff>
      <xdr:row>18</xdr:row>
      <xdr:rowOff>148336</xdr:rowOff>
    </xdr:to>
    <xdr:cxnSp macro="">
      <xdr:nvCxnSpPr>
        <xdr:cNvPr id="45" name="直線コネクタ 44"/>
        <xdr:cNvCxnSpPr/>
      </xdr:nvCxnSpPr>
      <xdr:spPr bwMode="auto">
        <a:xfrm flipV="1">
          <a:off x="5651500" y="1951914"/>
          <a:ext cx="0" cy="13301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120413</xdr:rowOff>
    </xdr:from>
    <xdr:ext cx="762000" cy="259045"/>
    <xdr:sp macro="" textlink="">
      <xdr:nvSpPr>
        <xdr:cNvPr id="46" name="人口1人当たり決算額の推移最小値テキスト130"/>
        <xdr:cNvSpPr txBox="1"/>
      </xdr:nvSpPr>
      <xdr:spPr>
        <a:xfrm>
          <a:off x="5740400" y="325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47,190</a:t>
          </a:r>
          <a:endParaRPr kumimoji="1" lang="ja-JP" altLang="en-US" sz="1000" b="1">
            <a:latin typeface="ＭＳ Ｐゴシック"/>
          </a:endParaRPr>
        </a:p>
      </xdr:txBody>
    </xdr:sp>
    <xdr:clientData/>
  </xdr:oneCellAnchor>
  <xdr:twoCellAnchor>
    <xdr:from>
      <xdr:col>4</xdr:col>
      <xdr:colOff>1028700</xdr:colOff>
      <xdr:row>18</xdr:row>
      <xdr:rowOff>148336</xdr:rowOff>
    </xdr:from>
    <xdr:to>
      <xdr:col>5</xdr:col>
      <xdr:colOff>73025</xdr:colOff>
      <xdr:row>18</xdr:row>
      <xdr:rowOff>148336</xdr:rowOff>
    </xdr:to>
    <xdr:cxnSp macro="">
      <xdr:nvCxnSpPr>
        <xdr:cNvPr id="47" name="直線コネクタ 46"/>
        <xdr:cNvCxnSpPr/>
      </xdr:nvCxnSpPr>
      <xdr:spPr bwMode="auto">
        <a:xfrm>
          <a:off x="5562600" y="3282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104716</xdr:rowOff>
    </xdr:from>
    <xdr:ext cx="762000" cy="259045"/>
    <xdr:sp macro="" textlink="">
      <xdr:nvSpPr>
        <xdr:cNvPr id="48" name="人口1人当たり決算額の推移最大値テキスト130"/>
        <xdr:cNvSpPr txBox="1"/>
      </xdr:nvSpPr>
      <xdr:spPr>
        <a:xfrm>
          <a:off x="5740400" y="169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82,102</a:t>
          </a:r>
          <a:endParaRPr kumimoji="1" lang="ja-JP" altLang="en-US" sz="1000" b="1">
            <a:latin typeface="ＭＳ Ｐゴシック"/>
          </a:endParaRPr>
        </a:p>
      </xdr:txBody>
    </xdr:sp>
    <xdr:clientData/>
  </xdr:oneCellAnchor>
  <xdr:twoCellAnchor>
    <xdr:from>
      <xdr:col>4</xdr:col>
      <xdr:colOff>1028700</xdr:colOff>
      <xdr:row>11</xdr:row>
      <xdr:rowOff>18339</xdr:rowOff>
    </xdr:from>
    <xdr:to>
      <xdr:col>5</xdr:col>
      <xdr:colOff>73025</xdr:colOff>
      <xdr:row>11</xdr:row>
      <xdr:rowOff>18339</xdr:rowOff>
    </xdr:to>
    <xdr:cxnSp macro="">
      <xdr:nvCxnSpPr>
        <xdr:cNvPr id="49" name="直線コネクタ 48"/>
        <xdr:cNvCxnSpPr/>
      </xdr:nvCxnSpPr>
      <xdr:spPr bwMode="auto">
        <a:xfrm>
          <a:off x="5562600" y="19519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81128</xdr:rowOff>
    </xdr:from>
    <xdr:to>
      <xdr:col>4</xdr:col>
      <xdr:colOff>1117600</xdr:colOff>
      <xdr:row>15</xdr:row>
      <xdr:rowOff>139040</xdr:rowOff>
    </xdr:to>
    <xdr:cxnSp macro="">
      <xdr:nvCxnSpPr>
        <xdr:cNvPr id="50" name="直線コネクタ 49"/>
        <xdr:cNvCxnSpPr/>
      </xdr:nvCxnSpPr>
      <xdr:spPr bwMode="auto">
        <a:xfrm flipV="1">
          <a:off x="5003800" y="2700503"/>
          <a:ext cx="647700" cy="57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34053</xdr:rowOff>
    </xdr:from>
    <xdr:ext cx="762000" cy="259045"/>
    <xdr:sp macro="" textlink="">
      <xdr:nvSpPr>
        <xdr:cNvPr id="51" name="人口1人当たり決算額の推移平均値テキスト130"/>
        <xdr:cNvSpPr txBox="1"/>
      </xdr:nvSpPr>
      <xdr:spPr>
        <a:xfrm>
          <a:off x="5740400" y="248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17526</xdr:rowOff>
    </xdr:from>
    <xdr:to>
      <xdr:col>5</xdr:col>
      <xdr:colOff>34925</xdr:colOff>
      <xdr:row>15</xdr:row>
      <xdr:rowOff>119126</xdr:rowOff>
    </xdr:to>
    <xdr:sp macro="" textlink="">
      <xdr:nvSpPr>
        <xdr:cNvPr id="52" name="フローチャート : 判断 51"/>
        <xdr:cNvSpPr/>
      </xdr:nvSpPr>
      <xdr:spPr bwMode="auto">
        <a:xfrm>
          <a:off x="56007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78461</xdr:rowOff>
    </xdr:from>
    <xdr:to>
      <xdr:col>4</xdr:col>
      <xdr:colOff>469900</xdr:colOff>
      <xdr:row>15</xdr:row>
      <xdr:rowOff>139040</xdr:rowOff>
    </xdr:to>
    <xdr:cxnSp macro="">
      <xdr:nvCxnSpPr>
        <xdr:cNvPr id="53" name="直線コネクタ 52"/>
        <xdr:cNvCxnSpPr/>
      </xdr:nvCxnSpPr>
      <xdr:spPr bwMode="auto">
        <a:xfrm>
          <a:off x="4305300" y="2697836"/>
          <a:ext cx="698500" cy="60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86754</xdr:rowOff>
    </xdr:from>
    <xdr:to>
      <xdr:col>4</xdr:col>
      <xdr:colOff>520700</xdr:colOff>
      <xdr:row>16</xdr:row>
      <xdr:rowOff>16904</xdr:rowOff>
    </xdr:to>
    <xdr:sp macro="" textlink="">
      <xdr:nvSpPr>
        <xdr:cNvPr id="54" name="フローチャート : 判断 53"/>
        <xdr:cNvSpPr/>
      </xdr:nvSpPr>
      <xdr:spPr bwMode="auto">
        <a:xfrm>
          <a:off x="49530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27081</xdr:rowOff>
    </xdr:from>
    <xdr:ext cx="736600" cy="259045"/>
    <xdr:sp macro="" textlink="">
      <xdr:nvSpPr>
        <xdr:cNvPr id="55" name="テキスト ボックス 54"/>
        <xdr:cNvSpPr txBox="1"/>
      </xdr:nvSpPr>
      <xdr:spPr>
        <a:xfrm>
          <a:off x="4622800" y="2475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73927</xdr:rowOff>
    </xdr:from>
    <xdr:to>
      <xdr:col>3</xdr:col>
      <xdr:colOff>904875</xdr:colOff>
      <xdr:row>15</xdr:row>
      <xdr:rowOff>78461</xdr:rowOff>
    </xdr:to>
    <xdr:cxnSp macro="">
      <xdr:nvCxnSpPr>
        <xdr:cNvPr id="56" name="直線コネクタ 55"/>
        <xdr:cNvCxnSpPr/>
      </xdr:nvCxnSpPr>
      <xdr:spPr bwMode="auto">
        <a:xfrm>
          <a:off x="3606800" y="2693302"/>
          <a:ext cx="698500" cy="4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89421</xdr:rowOff>
    </xdr:from>
    <xdr:to>
      <xdr:col>3</xdr:col>
      <xdr:colOff>955675</xdr:colOff>
      <xdr:row>16</xdr:row>
      <xdr:rowOff>19571</xdr:rowOff>
    </xdr:to>
    <xdr:sp macro="" textlink="">
      <xdr:nvSpPr>
        <xdr:cNvPr id="57" name="フローチャート : 判断 56"/>
        <xdr:cNvSpPr/>
      </xdr:nvSpPr>
      <xdr:spPr bwMode="auto">
        <a:xfrm>
          <a:off x="42545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4348</xdr:rowOff>
    </xdr:from>
    <xdr:ext cx="762000" cy="259045"/>
    <xdr:sp macro="" textlink="">
      <xdr:nvSpPr>
        <xdr:cNvPr id="58" name="テキスト ボックス 57"/>
        <xdr:cNvSpPr txBox="1"/>
      </xdr:nvSpPr>
      <xdr:spPr>
        <a:xfrm>
          <a:off x="3924300" y="279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43866</xdr:rowOff>
    </xdr:from>
    <xdr:to>
      <xdr:col>3</xdr:col>
      <xdr:colOff>206375</xdr:colOff>
      <xdr:row>15</xdr:row>
      <xdr:rowOff>73927</xdr:rowOff>
    </xdr:to>
    <xdr:cxnSp macro="">
      <xdr:nvCxnSpPr>
        <xdr:cNvPr id="59" name="直線コネクタ 58"/>
        <xdr:cNvCxnSpPr/>
      </xdr:nvCxnSpPr>
      <xdr:spPr bwMode="auto">
        <a:xfrm>
          <a:off x="2908300" y="2663241"/>
          <a:ext cx="698500" cy="30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51968</xdr:rowOff>
    </xdr:from>
    <xdr:to>
      <xdr:col>3</xdr:col>
      <xdr:colOff>257175</xdr:colOff>
      <xdr:row>15</xdr:row>
      <xdr:rowOff>153568</xdr:rowOff>
    </xdr:to>
    <xdr:sp macro="" textlink="">
      <xdr:nvSpPr>
        <xdr:cNvPr id="60" name="フローチャート : 判断 59"/>
        <xdr:cNvSpPr/>
      </xdr:nvSpPr>
      <xdr:spPr bwMode="auto">
        <a:xfrm>
          <a:off x="35560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138345</xdr:rowOff>
    </xdr:from>
    <xdr:ext cx="762000" cy="259045"/>
    <xdr:sp macro="" textlink="">
      <xdr:nvSpPr>
        <xdr:cNvPr id="61" name="テキスト ボックス 60"/>
        <xdr:cNvSpPr txBox="1"/>
      </xdr:nvSpPr>
      <xdr:spPr>
        <a:xfrm>
          <a:off x="3225800" y="275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136893</xdr:rowOff>
    </xdr:from>
    <xdr:to>
      <xdr:col>2</xdr:col>
      <xdr:colOff>692150</xdr:colOff>
      <xdr:row>15</xdr:row>
      <xdr:rowOff>67043</xdr:rowOff>
    </xdr:to>
    <xdr:sp macro="" textlink="">
      <xdr:nvSpPr>
        <xdr:cNvPr id="62" name="フローチャート : 判断 61"/>
        <xdr:cNvSpPr/>
      </xdr:nvSpPr>
      <xdr:spPr bwMode="auto">
        <a:xfrm>
          <a:off x="2857500" y="2584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77220</xdr:rowOff>
    </xdr:from>
    <xdr:ext cx="762000" cy="259045"/>
    <xdr:sp macro="" textlink="">
      <xdr:nvSpPr>
        <xdr:cNvPr id="63" name="テキスト ボックス 62"/>
        <xdr:cNvSpPr txBox="1"/>
      </xdr:nvSpPr>
      <xdr:spPr>
        <a:xfrm>
          <a:off x="2527300" y="235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30328</xdr:rowOff>
    </xdr:from>
    <xdr:to>
      <xdr:col>5</xdr:col>
      <xdr:colOff>34925</xdr:colOff>
      <xdr:row>15</xdr:row>
      <xdr:rowOff>131928</xdr:rowOff>
    </xdr:to>
    <xdr:sp macro="" textlink="">
      <xdr:nvSpPr>
        <xdr:cNvPr id="69" name="円/楕円 68"/>
        <xdr:cNvSpPr/>
      </xdr:nvSpPr>
      <xdr:spPr bwMode="auto">
        <a:xfrm>
          <a:off x="5600700" y="2649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2405</xdr:rowOff>
    </xdr:from>
    <xdr:ext cx="762000" cy="259045"/>
    <xdr:sp macro="" textlink="">
      <xdr:nvSpPr>
        <xdr:cNvPr id="70" name="人口1人当たり決算額の推移該当値テキスト130"/>
        <xdr:cNvSpPr txBox="1"/>
      </xdr:nvSpPr>
      <xdr:spPr>
        <a:xfrm>
          <a:off x="5740400" y="262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62,454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88240</xdr:rowOff>
    </xdr:from>
    <xdr:to>
      <xdr:col>4</xdr:col>
      <xdr:colOff>520700</xdr:colOff>
      <xdr:row>16</xdr:row>
      <xdr:rowOff>18390</xdr:rowOff>
    </xdr:to>
    <xdr:sp macro="" textlink="">
      <xdr:nvSpPr>
        <xdr:cNvPr id="71" name="円/楕円 70"/>
        <xdr:cNvSpPr/>
      </xdr:nvSpPr>
      <xdr:spPr bwMode="auto">
        <a:xfrm>
          <a:off x="4953000" y="2707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3167</xdr:rowOff>
    </xdr:from>
    <xdr:ext cx="736600" cy="259045"/>
    <xdr:sp macro="" textlink="">
      <xdr:nvSpPr>
        <xdr:cNvPr id="72" name="テキスト ボックス 71"/>
        <xdr:cNvSpPr txBox="1"/>
      </xdr:nvSpPr>
      <xdr:spPr>
        <a:xfrm>
          <a:off x="4622800" y="279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60,934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27661</xdr:rowOff>
    </xdr:from>
    <xdr:to>
      <xdr:col>3</xdr:col>
      <xdr:colOff>955675</xdr:colOff>
      <xdr:row>15</xdr:row>
      <xdr:rowOff>129261</xdr:rowOff>
    </xdr:to>
    <xdr:sp macro="" textlink="">
      <xdr:nvSpPr>
        <xdr:cNvPr id="73" name="円/楕円 72"/>
        <xdr:cNvSpPr/>
      </xdr:nvSpPr>
      <xdr:spPr bwMode="auto">
        <a:xfrm>
          <a:off x="4254500" y="2647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139438</xdr:rowOff>
    </xdr:from>
    <xdr:ext cx="762000" cy="259045"/>
    <xdr:sp macro="" textlink="">
      <xdr:nvSpPr>
        <xdr:cNvPr id="74" name="テキスト ボックス 73"/>
        <xdr:cNvSpPr txBox="1"/>
      </xdr:nvSpPr>
      <xdr:spPr>
        <a:xfrm>
          <a:off x="3924300" y="241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62,524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23127</xdr:rowOff>
    </xdr:from>
    <xdr:to>
      <xdr:col>3</xdr:col>
      <xdr:colOff>257175</xdr:colOff>
      <xdr:row>15</xdr:row>
      <xdr:rowOff>124727</xdr:rowOff>
    </xdr:to>
    <xdr:sp macro="" textlink="">
      <xdr:nvSpPr>
        <xdr:cNvPr id="75" name="円/楕円 74"/>
        <xdr:cNvSpPr/>
      </xdr:nvSpPr>
      <xdr:spPr bwMode="auto">
        <a:xfrm>
          <a:off x="3556000" y="2642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134904</xdr:rowOff>
    </xdr:from>
    <xdr:ext cx="762000" cy="259045"/>
    <xdr:sp macro="" textlink="">
      <xdr:nvSpPr>
        <xdr:cNvPr id="76" name="テキスト ボックス 75"/>
        <xdr:cNvSpPr txBox="1"/>
      </xdr:nvSpPr>
      <xdr:spPr>
        <a:xfrm>
          <a:off x="3225800" y="241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62,643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164516</xdr:rowOff>
    </xdr:from>
    <xdr:to>
      <xdr:col>2</xdr:col>
      <xdr:colOff>692150</xdr:colOff>
      <xdr:row>15</xdr:row>
      <xdr:rowOff>94666</xdr:rowOff>
    </xdr:to>
    <xdr:sp macro="" textlink="">
      <xdr:nvSpPr>
        <xdr:cNvPr id="77" name="円/楕円 76"/>
        <xdr:cNvSpPr/>
      </xdr:nvSpPr>
      <xdr:spPr bwMode="auto">
        <a:xfrm>
          <a:off x="2857500" y="2612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79443</xdr:rowOff>
    </xdr:from>
    <xdr:ext cx="762000" cy="259045"/>
    <xdr:sp macro="" textlink="">
      <xdr:nvSpPr>
        <xdr:cNvPr id="78" name="テキスト ボックス 77"/>
        <xdr:cNvSpPr txBox="1"/>
      </xdr:nvSpPr>
      <xdr:spPr>
        <a:xfrm>
          <a:off x="2527300" y="2698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88184</xdr:rowOff>
    </xdr:from>
    <xdr:to>
      <xdr:col>4</xdr:col>
      <xdr:colOff>1117600</xdr:colOff>
      <xdr:row>38</xdr:row>
      <xdr:rowOff>22164</xdr:rowOff>
    </xdr:to>
    <xdr:cxnSp macro="">
      <xdr:nvCxnSpPr>
        <xdr:cNvPr id="105" name="直線コネクタ 104"/>
        <xdr:cNvCxnSpPr/>
      </xdr:nvCxnSpPr>
      <xdr:spPr bwMode="auto">
        <a:xfrm flipV="1">
          <a:off x="5651500" y="6355634"/>
          <a:ext cx="0" cy="11341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337141</xdr:rowOff>
    </xdr:from>
    <xdr:ext cx="762000" cy="259045"/>
    <xdr:sp macro="" textlink="">
      <xdr:nvSpPr>
        <xdr:cNvPr id="106" name="人口1人当たり決算額の推移最小値テキスト445"/>
        <xdr:cNvSpPr txBox="1"/>
      </xdr:nvSpPr>
      <xdr:spPr>
        <a:xfrm>
          <a:off x="5740400" y="746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4</xdr:col>
      <xdr:colOff>1028700</xdr:colOff>
      <xdr:row>38</xdr:row>
      <xdr:rowOff>22164</xdr:rowOff>
    </xdr:from>
    <xdr:to>
      <xdr:col>5</xdr:col>
      <xdr:colOff>73025</xdr:colOff>
      <xdr:row>38</xdr:row>
      <xdr:rowOff>22164</xdr:rowOff>
    </xdr:to>
    <xdr:cxnSp macro="">
      <xdr:nvCxnSpPr>
        <xdr:cNvPr id="107" name="直線コネクタ 106"/>
        <xdr:cNvCxnSpPr/>
      </xdr:nvCxnSpPr>
      <xdr:spPr bwMode="auto">
        <a:xfrm>
          <a:off x="5562600" y="7489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174561</xdr:rowOff>
    </xdr:from>
    <xdr:ext cx="762000" cy="259045"/>
    <xdr:sp macro="" textlink="">
      <xdr:nvSpPr>
        <xdr:cNvPr id="108" name="人口1人当たり決算額の推移最大値テキスト445"/>
        <xdr:cNvSpPr txBox="1"/>
      </xdr:nvSpPr>
      <xdr:spPr>
        <a:xfrm>
          <a:off x="5740400" y="609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24,599</a:t>
          </a:r>
          <a:endParaRPr kumimoji="1" lang="ja-JP" altLang="en-US" sz="1000" b="1">
            <a:latin typeface="ＭＳ Ｐゴシック"/>
          </a:endParaRPr>
        </a:p>
      </xdr:txBody>
    </xdr:sp>
    <xdr:clientData/>
  </xdr:oneCellAnchor>
  <xdr:twoCellAnchor>
    <xdr:from>
      <xdr:col>4</xdr:col>
      <xdr:colOff>1028700</xdr:colOff>
      <xdr:row>34</xdr:row>
      <xdr:rowOff>88184</xdr:rowOff>
    </xdr:from>
    <xdr:to>
      <xdr:col>5</xdr:col>
      <xdr:colOff>73025</xdr:colOff>
      <xdr:row>34</xdr:row>
      <xdr:rowOff>88184</xdr:rowOff>
    </xdr:to>
    <xdr:cxnSp macro="">
      <xdr:nvCxnSpPr>
        <xdr:cNvPr id="109" name="直線コネクタ 108"/>
        <xdr:cNvCxnSpPr/>
      </xdr:nvCxnSpPr>
      <xdr:spPr bwMode="auto">
        <a:xfrm>
          <a:off x="5562600" y="6355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125629</xdr:rowOff>
    </xdr:from>
    <xdr:to>
      <xdr:col>4</xdr:col>
      <xdr:colOff>1117600</xdr:colOff>
      <xdr:row>37</xdr:row>
      <xdr:rowOff>169611</xdr:rowOff>
    </xdr:to>
    <xdr:cxnSp macro="">
      <xdr:nvCxnSpPr>
        <xdr:cNvPr id="110" name="直線コネクタ 109"/>
        <xdr:cNvCxnSpPr/>
      </xdr:nvCxnSpPr>
      <xdr:spPr bwMode="auto">
        <a:xfrm flipV="1">
          <a:off x="5003800" y="7250329"/>
          <a:ext cx="647700" cy="43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316938</xdr:rowOff>
    </xdr:from>
    <xdr:ext cx="762000" cy="259045"/>
    <xdr:sp macro="" textlink="">
      <xdr:nvSpPr>
        <xdr:cNvPr id="111" name="人口1人当たり決算額の推移平均値テキスト445"/>
        <xdr:cNvSpPr txBox="1"/>
      </xdr:nvSpPr>
      <xdr:spPr>
        <a:xfrm>
          <a:off x="5740400" y="6927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128961</xdr:rowOff>
    </xdr:from>
    <xdr:to>
      <xdr:col>5</xdr:col>
      <xdr:colOff>34925</xdr:colOff>
      <xdr:row>37</xdr:row>
      <xdr:rowOff>59111</xdr:rowOff>
    </xdr:to>
    <xdr:sp macro="" textlink="">
      <xdr:nvSpPr>
        <xdr:cNvPr id="112" name="フローチャート : 判断 111"/>
        <xdr:cNvSpPr/>
      </xdr:nvSpPr>
      <xdr:spPr bwMode="auto">
        <a:xfrm>
          <a:off x="5600700" y="7082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52202</xdr:rowOff>
    </xdr:from>
    <xdr:to>
      <xdr:col>4</xdr:col>
      <xdr:colOff>469900</xdr:colOff>
      <xdr:row>37</xdr:row>
      <xdr:rowOff>169611</xdr:rowOff>
    </xdr:to>
    <xdr:cxnSp macro="">
      <xdr:nvCxnSpPr>
        <xdr:cNvPr id="113" name="直線コネクタ 112"/>
        <xdr:cNvCxnSpPr/>
      </xdr:nvCxnSpPr>
      <xdr:spPr bwMode="auto">
        <a:xfrm>
          <a:off x="4305300" y="7176902"/>
          <a:ext cx="698500" cy="117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116982</xdr:rowOff>
    </xdr:from>
    <xdr:to>
      <xdr:col>4</xdr:col>
      <xdr:colOff>520700</xdr:colOff>
      <xdr:row>37</xdr:row>
      <xdr:rowOff>47132</xdr:rowOff>
    </xdr:to>
    <xdr:sp macro="" textlink="">
      <xdr:nvSpPr>
        <xdr:cNvPr id="114" name="フローチャート : 判断 113"/>
        <xdr:cNvSpPr/>
      </xdr:nvSpPr>
      <xdr:spPr bwMode="auto">
        <a:xfrm>
          <a:off x="4953000" y="7070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228759</xdr:rowOff>
    </xdr:from>
    <xdr:ext cx="736600" cy="259045"/>
    <xdr:sp macro="" textlink="">
      <xdr:nvSpPr>
        <xdr:cNvPr id="115" name="テキスト ボックス 114"/>
        <xdr:cNvSpPr txBox="1"/>
      </xdr:nvSpPr>
      <xdr:spPr>
        <a:xfrm>
          <a:off x="4622800" y="683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127</xdr:rowOff>
    </xdr:from>
    <xdr:to>
      <xdr:col>3</xdr:col>
      <xdr:colOff>904875</xdr:colOff>
      <xdr:row>37</xdr:row>
      <xdr:rowOff>52202</xdr:rowOff>
    </xdr:to>
    <xdr:cxnSp macro="">
      <xdr:nvCxnSpPr>
        <xdr:cNvPr id="116" name="直線コネクタ 115"/>
        <xdr:cNvCxnSpPr/>
      </xdr:nvCxnSpPr>
      <xdr:spPr bwMode="auto">
        <a:xfrm>
          <a:off x="3606800" y="7124827"/>
          <a:ext cx="698500" cy="52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51283</xdr:rowOff>
    </xdr:from>
    <xdr:to>
      <xdr:col>3</xdr:col>
      <xdr:colOff>955675</xdr:colOff>
      <xdr:row>36</xdr:row>
      <xdr:rowOff>152883</xdr:rowOff>
    </xdr:to>
    <xdr:sp macro="" textlink="">
      <xdr:nvSpPr>
        <xdr:cNvPr id="117" name="フローチャート : 判断 116"/>
        <xdr:cNvSpPr/>
      </xdr:nvSpPr>
      <xdr:spPr bwMode="auto">
        <a:xfrm>
          <a:off x="4254500" y="7004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163060</xdr:rowOff>
    </xdr:from>
    <xdr:ext cx="762000" cy="259045"/>
    <xdr:sp macro="" textlink="">
      <xdr:nvSpPr>
        <xdr:cNvPr id="118" name="テキスト ボックス 117"/>
        <xdr:cNvSpPr txBox="1"/>
      </xdr:nvSpPr>
      <xdr:spPr>
        <a:xfrm>
          <a:off x="3924300" y="6773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125948</xdr:rowOff>
    </xdr:from>
    <xdr:to>
      <xdr:col>3</xdr:col>
      <xdr:colOff>206375</xdr:colOff>
      <xdr:row>37</xdr:row>
      <xdr:rowOff>127</xdr:rowOff>
    </xdr:to>
    <xdr:cxnSp macro="">
      <xdr:nvCxnSpPr>
        <xdr:cNvPr id="119" name="直線コネクタ 118"/>
        <xdr:cNvCxnSpPr/>
      </xdr:nvCxnSpPr>
      <xdr:spPr bwMode="auto">
        <a:xfrm>
          <a:off x="2908300" y="7079198"/>
          <a:ext cx="698500" cy="45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313350</xdr:rowOff>
    </xdr:from>
    <xdr:to>
      <xdr:col>3</xdr:col>
      <xdr:colOff>257175</xdr:colOff>
      <xdr:row>36</xdr:row>
      <xdr:rowOff>72050</xdr:rowOff>
    </xdr:to>
    <xdr:sp macro="" textlink="">
      <xdr:nvSpPr>
        <xdr:cNvPr id="120" name="フローチャート : 判断 119"/>
        <xdr:cNvSpPr/>
      </xdr:nvSpPr>
      <xdr:spPr bwMode="auto">
        <a:xfrm>
          <a:off x="3556000" y="692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82227</xdr:rowOff>
    </xdr:from>
    <xdr:ext cx="762000" cy="259045"/>
    <xdr:sp macro="" textlink="">
      <xdr:nvSpPr>
        <xdr:cNvPr id="121" name="テキスト ボックス 120"/>
        <xdr:cNvSpPr txBox="1"/>
      </xdr:nvSpPr>
      <xdr:spPr>
        <a:xfrm>
          <a:off x="3225800" y="669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262143</xdr:rowOff>
    </xdr:from>
    <xdr:to>
      <xdr:col>2</xdr:col>
      <xdr:colOff>692150</xdr:colOff>
      <xdr:row>36</xdr:row>
      <xdr:rowOff>20843</xdr:rowOff>
    </xdr:to>
    <xdr:sp macro="" textlink="">
      <xdr:nvSpPr>
        <xdr:cNvPr id="122" name="フローチャート : 判断 121"/>
        <xdr:cNvSpPr/>
      </xdr:nvSpPr>
      <xdr:spPr bwMode="auto">
        <a:xfrm>
          <a:off x="2857500" y="687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31020</xdr:rowOff>
    </xdr:from>
    <xdr:ext cx="762000" cy="259045"/>
    <xdr:sp macro="" textlink="">
      <xdr:nvSpPr>
        <xdr:cNvPr id="123" name="テキスト ボックス 122"/>
        <xdr:cNvSpPr txBox="1"/>
      </xdr:nvSpPr>
      <xdr:spPr>
        <a:xfrm>
          <a:off x="2527300" y="6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74829</xdr:rowOff>
    </xdr:from>
    <xdr:to>
      <xdr:col>5</xdr:col>
      <xdr:colOff>34925</xdr:colOff>
      <xdr:row>37</xdr:row>
      <xdr:rowOff>176429</xdr:rowOff>
    </xdr:to>
    <xdr:sp macro="" textlink="">
      <xdr:nvSpPr>
        <xdr:cNvPr id="129" name="円/楕円 128"/>
        <xdr:cNvSpPr/>
      </xdr:nvSpPr>
      <xdr:spPr bwMode="auto">
        <a:xfrm>
          <a:off x="5600700" y="7199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46906</xdr:rowOff>
    </xdr:from>
    <xdr:ext cx="762000" cy="259045"/>
    <xdr:sp macro="" textlink="">
      <xdr:nvSpPr>
        <xdr:cNvPr id="130" name="人口1人当たり決算額の推移該当値テキスト445"/>
        <xdr:cNvSpPr txBox="1"/>
      </xdr:nvSpPr>
      <xdr:spPr>
        <a:xfrm>
          <a:off x="5740400" y="717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5,030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118811</xdr:rowOff>
    </xdr:from>
    <xdr:to>
      <xdr:col>4</xdr:col>
      <xdr:colOff>520700</xdr:colOff>
      <xdr:row>37</xdr:row>
      <xdr:rowOff>220411</xdr:rowOff>
    </xdr:to>
    <xdr:sp macro="" textlink="">
      <xdr:nvSpPr>
        <xdr:cNvPr id="131" name="円/楕円 130"/>
        <xdr:cNvSpPr/>
      </xdr:nvSpPr>
      <xdr:spPr bwMode="auto">
        <a:xfrm>
          <a:off x="4953000" y="7243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205188</xdr:rowOff>
    </xdr:from>
    <xdr:ext cx="736600" cy="259045"/>
    <xdr:sp macro="" textlink="">
      <xdr:nvSpPr>
        <xdr:cNvPr id="132" name="テキスト ボックス 131"/>
        <xdr:cNvSpPr txBox="1"/>
      </xdr:nvSpPr>
      <xdr:spPr>
        <a:xfrm>
          <a:off x="4622800" y="73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1402</xdr:rowOff>
    </xdr:from>
    <xdr:to>
      <xdr:col>3</xdr:col>
      <xdr:colOff>955675</xdr:colOff>
      <xdr:row>37</xdr:row>
      <xdr:rowOff>103002</xdr:rowOff>
    </xdr:to>
    <xdr:sp macro="" textlink="">
      <xdr:nvSpPr>
        <xdr:cNvPr id="133" name="円/楕円 132"/>
        <xdr:cNvSpPr/>
      </xdr:nvSpPr>
      <xdr:spPr bwMode="auto">
        <a:xfrm>
          <a:off x="4254500" y="7126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87779</xdr:rowOff>
    </xdr:from>
    <xdr:ext cx="762000" cy="259045"/>
    <xdr:sp macro="" textlink="">
      <xdr:nvSpPr>
        <xdr:cNvPr id="134" name="テキスト ボックス 133"/>
        <xdr:cNvSpPr txBox="1"/>
      </xdr:nvSpPr>
      <xdr:spPr>
        <a:xfrm>
          <a:off x="3924300" y="721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120777</xdr:rowOff>
    </xdr:from>
    <xdr:to>
      <xdr:col>3</xdr:col>
      <xdr:colOff>257175</xdr:colOff>
      <xdr:row>37</xdr:row>
      <xdr:rowOff>50927</xdr:rowOff>
    </xdr:to>
    <xdr:sp macro="" textlink="">
      <xdr:nvSpPr>
        <xdr:cNvPr id="135" name="円/楕円 134"/>
        <xdr:cNvSpPr/>
      </xdr:nvSpPr>
      <xdr:spPr bwMode="auto">
        <a:xfrm>
          <a:off x="3556000" y="7074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35704</xdr:rowOff>
    </xdr:from>
    <xdr:ext cx="762000" cy="259045"/>
    <xdr:sp macro="" textlink="">
      <xdr:nvSpPr>
        <xdr:cNvPr id="136" name="テキスト ボックス 135"/>
        <xdr:cNvSpPr txBox="1"/>
      </xdr:nvSpPr>
      <xdr:spPr>
        <a:xfrm>
          <a:off x="3225800" y="716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75148</xdr:rowOff>
    </xdr:from>
    <xdr:to>
      <xdr:col>2</xdr:col>
      <xdr:colOff>692150</xdr:colOff>
      <xdr:row>37</xdr:row>
      <xdr:rowOff>5298</xdr:rowOff>
    </xdr:to>
    <xdr:sp macro="" textlink="">
      <xdr:nvSpPr>
        <xdr:cNvPr id="137" name="円/楕円 136"/>
        <xdr:cNvSpPr/>
      </xdr:nvSpPr>
      <xdr:spPr bwMode="auto">
        <a:xfrm>
          <a:off x="2857500" y="7028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161525</xdr:rowOff>
    </xdr:from>
    <xdr:ext cx="762000" cy="259045"/>
    <xdr:sp macro="" textlink="">
      <xdr:nvSpPr>
        <xdr:cNvPr id="138" name="テキスト ボックス 137"/>
        <xdr:cNvSpPr txBox="1"/>
      </xdr:nvSpPr>
      <xdr:spPr>
        <a:xfrm>
          <a:off x="2527300" y="711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千葉県佐倉市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177,056
174,649
103.69
49,011,350
46,630,303
2,207,559
29,705,108
31,657,708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19593</xdr:rowOff>
    </xdr:from>
    <xdr:to>
      <xdr:col>6</xdr:col>
      <xdr:colOff>510540</xdr:colOff>
      <xdr:row>38</xdr:row>
      <xdr:rowOff>666</xdr:rowOff>
    </xdr:to>
    <xdr:cxnSp macro="">
      <xdr:nvCxnSpPr>
        <xdr:cNvPr id="54" name="直線コネクタ 53"/>
        <xdr:cNvCxnSpPr/>
      </xdr:nvCxnSpPr>
      <xdr:spPr>
        <a:xfrm flipV="1">
          <a:off x="4633595" y="5163093"/>
          <a:ext cx="1270" cy="135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4493</xdr:rowOff>
    </xdr:from>
    <xdr:ext cx="534377" cy="259045"/>
    <xdr:sp macro="" textlink="">
      <xdr:nvSpPr>
        <xdr:cNvPr id="55" name="人件費最小値テキスト"/>
        <xdr:cNvSpPr txBox="1"/>
      </xdr:nvSpPr>
      <xdr:spPr>
        <a:xfrm>
          <a:off x="4686300" y="651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43,041</a:t>
          </a:r>
          <a:endParaRPr kumimoji="1" lang="ja-JP" altLang="en-US" sz="1000" b="1">
            <a:latin typeface="ＭＳ Ｐゴシック"/>
          </a:endParaRPr>
        </a:p>
      </xdr:txBody>
    </xdr:sp>
    <xdr:clientData/>
  </xdr:oneCellAnchor>
  <xdr:twoCellAnchor>
    <xdr:from>
      <xdr:col>6</xdr:col>
      <xdr:colOff>422275</xdr:colOff>
      <xdr:row>38</xdr:row>
      <xdr:rowOff>666</xdr:rowOff>
    </xdr:from>
    <xdr:to>
      <xdr:col>6</xdr:col>
      <xdr:colOff>600075</xdr:colOff>
      <xdr:row>38</xdr:row>
      <xdr:rowOff>666</xdr:rowOff>
    </xdr:to>
    <xdr:cxnSp macro="">
      <xdr:nvCxnSpPr>
        <xdr:cNvPr id="56" name="直線コネクタ 55"/>
        <xdr:cNvCxnSpPr/>
      </xdr:nvCxnSpPr>
      <xdr:spPr>
        <a:xfrm>
          <a:off x="4546600" y="6515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137720</xdr:rowOff>
    </xdr:from>
    <xdr:ext cx="534377" cy="259045"/>
    <xdr:sp macro="" textlink="">
      <xdr:nvSpPr>
        <xdr:cNvPr id="57" name="人件費最大値テキスト"/>
        <xdr:cNvSpPr txBox="1"/>
      </xdr:nvSpPr>
      <xdr:spPr>
        <a:xfrm>
          <a:off x="4686300" y="49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72,627</a:t>
          </a:r>
          <a:endParaRPr kumimoji="1" lang="ja-JP" altLang="en-US" sz="1000" b="1">
            <a:latin typeface="ＭＳ Ｐゴシック"/>
          </a:endParaRPr>
        </a:p>
      </xdr:txBody>
    </xdr:sp>
    <xdr:clientData/>
  </xdr:oneCellAnchor>
  <xdr:twoCellAnchor>
    <xdr:from>
      <xdr:col>6</xdr:col>
      <xdr:colOff>422275</xdr:colOff>
      <xdr:row>30</xdr:row>
      <xdr:rowOff>19593</xdr:rowOff>
    </xdr:from>
    <xdr:to>
      <xdr:col>6</xdr:col>
      <xdr:colOff>600075</xdr:colOff>
      <xdr:row>30</xdr:row>
      <xdr:rowOff>19593</xdr:rowOff>
    </xdr:to>
    <xdr:cxnSp macro="">
      <xdr:nvCxnSpPr>
        <xdr:cNvPr id="58" name="直線コネクタ 57"/>
        <xdr:cNvCxnSpPr/>
      </xdr:nvCxnSpPr>
      <xdr:spPr>
        <a:xfrm>
          <a:off x="4546600" y="516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162606</xdr:rowOff>
    </xdr:from>
    <xdr:to>
      <xdr:col>6</xdr:col>
      <xdr:colOff>511175</xdr:colOff>
      <xdr:row>37</xdr:row>
      <xdr:rowOff>42545</xdr:rowOff>
    </xdr:to>
    <xdr:cxnSp macro="">
      <xdr:nvCxnSpPr>
        <xdr:cNvPr id="59" name="直線コネクタ 58"/>
        <xdr:cNvCxnSpPr/>
      </xdr:nvCxnSpPr>
      <xdr:spPr>
        <a:xfrm flipV="1">
          <a:off x="3797300" y="6334806"/>
          <a:ext cx="838200" cy="5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168836</xdr:rowOff>
    </xdr:from>
    <xdr:ext cx="534377" cy="259045"/>
    <xdr:sp macro="" textlink="">
      <xdr:nvSpPr>
        <xdr:cNvPr id="60" name="人件費平均値テキスト"/>
        <xdr:cNvSpPr txBox="1"/>
      </xdr:nvSpPr>
      <xdr:spPr>
        <a:xfrm>
          <a:off x="4686300" y="5655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145959</xdr:rowOff>
    </xdr:from>
    <xdr:to>
      <xdr:col>6</xdr:col>
      <xdr:colOff>561975</xdr:colOff>
      <xdr:row>34</xdr:row>
      <xdr:rowOff>76109</xdr:rowOff>
    </xdr:to>
    <xdr:sp macro="" textlink="">
      <xdr:nvSpPr>
        <xdr:cNvPr id="61" name="フローチャート : 判断 60"/>
        <xdr:cNvSpPr/>
      </xdr:nvSpPr>
      <xdr:spPr>
        <a:xfrm>
          <a:off x="45847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147610</xdr:rowOff>
    </xdr:from>
    <xdr:to>
      <xdr:col>5</xdr:col>
      <xdr:colOff>358775</xdr:colOff>
      <xdr:row>37</xdr:row>
      <xdr:rowOff>42545</xdr:rowOff>
    </xdr:to>
    <xdr:cxnSp macro="">
      <xdr:nvCxnSpPr>
        <xdr:cNvPr id="62" name="直線コネクタ 61"/>
        <xdr:cNvCxnSpPr/>
      </xdr:nvCxnSpPr>
      <xdr:spPr>
        <a:xfrm>
          <a:off x="2908300" y="6319810"/>
          <a:ext cx="889000" cy="6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168499</xdr:rowOff>
    </xdr:from>
    <xdr:to>
      <xdr:col>5</xdr:col>
      <xdr:colOff>409575</xdr:colOff>
      <xdr:row>34</xdr:row>
      <xdr:rowOff>98649</xdr:rowOff>
    </xdr:to>
    <xdr:sp macro="" textlink="">
      <xdr:nvSpPr>
        <xdr:cNvPr id="63" name="フローチャート : 判断 62"/>
        <xdr:cNvSpPr/>
      </xdr:nvSpPr>
      <xdr:spPr>
        <a:xfrm>
          <a:off x="3746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115176</xdr:rowOff>
    </xdr:from>
    <xdr:ext cx="534377" cy="259045"/>
    <xdr:sp macro="" textlink="">
      <xdr:nvSpPr>
        <xdr:cNvPr id="64" name="テキスト ボックス 63"/>
        <xdr:cNvSpPr txBox="1"/>
      </xdr:nvSpPr>
      <xdr:spPr>
        <a:xfrm>
          <a:off x="3530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139471</xdr:rowOff>
    </xdr:from>
    <xdr:to>
      <xdr:col>4</xdr:col>
      <xdr:colOff>155575</xdr:colOff>
      <xdr:row>36</xdr:row>
      <xdr:rowOff>147610</xdr:rowOff>
    </xdr:to>
    <xdr:cxnSp macro="">
      <xdr:nvCxnSpPr>
        <xdr:cNvPr id="65" name="直線コネクタ 64"/>
        <xdr:cNvCxnSpPr/>
      </xdr:nvCxnSpPr>
      <xdr:spPr>
        <a:xfrm>
          <a:off x="2019300" y="6311671"/>
          <a:ext cx="8890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155468</xdr:rowOff>
    </xdr:from>
    <xdr:to>
      <xdr:col>4</xdr:col>
      <xdr:colOff>206375</xdr:colOff>
      <xdr:row>34</xdr:row>
      <xdr:rowOff>85618</xdr:rowOff>
    </xdr:to>
    <xdr:sp macro="" textlink="">
      <xdr:nvSpPr>
        <xdr:cNvPr id="66" name="フローチャート : 判断 65"/>
        <xdr:cNvSpPr/>
      </xdr:nvSpPr>
      <xdr:spPr>
        <a:xfrm>
          <a:off x="2857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102145</xdr:rowOff>
    </xdr:from>
    <xdr:ext cx="534377" cy="259045"/>
    <xdr:sp macro="" textlink="">
      <xdr:nvSpPr>
        <xdr:cNvPr id="67" name="テキスト ボックス 66"/>
        <xdr:cNvSpPr txBox="1"/>
      </xdr:nvSpPr>
      <xdr:spPr>
        <a:xfrm>
          <a:off x="2641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139471</xdr:rowOff>
    </xdr:from>
    <xdr:to>
      <xdr:col>2</xdr:col>
      <xdr:colOff>638175</xdr:colOff>
      <xdr:row>36</xdr:row>
      <xdr:rowOff>143678</xdr:rowOff>
    </xdr:to>
    <xdr:cxnSp macro="">
      <xdr:nvCxnSpPr>
        <xdr:cNvPr id="68" name="直線コネクタ 67"/>
        <xdr:cNvCxnSpPr/>
      </xdr:nvCxnSpPr>
      <xdr:spPr>
        <a:xfrm flipV="1">
          <a:off x="1130300" y="6311671"/>
          <a:ext cx="8890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88214</xdr:rowOff>
    </xdr:from>
    <xdr:to>
      <xdr:col>3</xdr:col>
      <xdr:colOff>3175</xdr:colOff>
      <xdr:row>34</xdr:row>
      <xdr:rowOff>18364</xdr:rowOff>
    </xdr:to>
    <xdr:sp macro="" textlink="">
      <xdr:nvSpPr>
        <xdr:cNvPr id="69" name="フローチャート : 判断 68"/>
        <xdr:cNvSpPr/>
      </xdr:nvSpPr>
      <xdr:spPr>
        <a:xfrm>
          <a:off x="1968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34891</xdr:rowOff>
    </xdr:from>
    <xdr:ext cx="534377" cy="259045"/>
    <xdr:sp macro="" textlink="">
      <xdr:nvSpPr>
        <xdr:cNvPr id="70" name="テキスト ボックス 69"/>
        <xdr:cNvSpPr txBox="1"/>
      </xdr:nvSpPr>
      <xdr:spPr>
        <a:xfrm>
          <a:off x="1752111" y="55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127396</xdr:rowOff>
    </xdr:from>
    <xdr:to>
      <xdr:col>1</xdr:col>
      <xdr:colOff>485775</xdr:colOff>
      <xdr:row>33</xdr:row>
      <xdr:rowOff>57546</xdr:rowOff>
    </xdr:to>
    <xdr:sp macro="" textlink="">
      <xdr:nvSpPr>
        <xdr:cNvPr id="71" name="フローチャート : 判断 70"/>
        <xdr:cNvSpPr/>
      </xdr:nvSpPr>
      <xdr:spPr>
        <a:xfrm>
          <a:off x="1079500" y="561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74073</xdr:rowOff>
    </xdr:from>
    <xdr:ext cx="534377" cy="259045"/>
    <xdr:sp macro="" textlink="">
      <xdr:nvSpPr>
        <xdr:cNvPr id="72" name="テキスト ボックス 71"/>
        <xdr:cNvSpPr txBox="1"/>
      </xdr:nvSpPr>
      <xdr:spPr>
        <a:xfrm>
          <a:off x="863111" y="538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111806</xdr:rowOff>
    </xdr:from>
    <xdr:to>
      <xdr:col>6</xdr:col>
      <xdr:colOff>561975</xdr:colOff>
      <xdr:row>37</xdr:row>
      <xdr:rowOff>41956</xdr:rowOff>
    </xdr:to>
    <xdr:sp macro="" textlink="">
      <xdr:nvSpPr>
        <xdr:cNvPr id="78" name="円/楕円 77"/>
        <xdr:cNvSpPr/>
      </xdr:nvSpPr>
      <xdr:spPr>
        <a:xfrm>
          <a:off x="4584700" y="62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90233</xdr:rowOff>
    </xdr:from>
    <xdr:ext cx="534377" cy="259045"/>
    <xdr:sp macro="" textlink="">
      <xdr:nvSpPr>
        <xdr:cNvPr id="79" name="人件費該当値テキスト"/>
        <xdr:cNvSpPr txBox="1"/>
      </xdr:nvSpPr>
      <xdr:spPr>
        <a:xfrm>
          <a:off x="4686300" y="626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46,999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163195</xdr:rowOff>
    </xdr:from>
    <xdr:to>
      <xdr:col>5</xdr:col>
      <xdr:colOff>409575</xdr:colOff>
      <xdr:row>37</xdr:row>
      <xdr:rowOff>93345</xdr:rowOff>
    </xdr:to>
    <xdr:sp macro="" textlink="">
      <xdr:nvSpPr>
        <xdr:cNvPr id="80" name="円/楕円 79"/>
        <xdr:cNvSpPr/>
      </xdr:nvSpPr>
      <xdr:spPr>
        <a:xfrm>
          <a:off x="37465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84472</xdr:rowOff>
    </xdr:from>
    <xdr:ext cx="534377" cy="259045"/>
    <xdr:sp macro="" textlink="">
      <xdr:nvSpPr>
        <xdr:cNvPr id="81" name="テキスト ボックス 80"/>
        <xdr:cNvSpPr txBox="1"/>
      </xdr:nvSpPr>
      <xdr:spPr>
        <a:xfrm>
          <a:off x="3530111" y="642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45,875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96810</xdr:rowOff>
    </xdr:from>
    <xdr:to>
      <xdr:col>4</xdr:col>
      <xdr:colOff>206375</xdr:colOff>
      <xdr:row>37</xdr:row>
      <xdr:rowOff>26960</xdr:rowOff>
    </xdr:to>
    <xdr:sp macro="" textlink="">
      <xdr:nvSpPr>
        <xdr:cNvPr id="82" name="円/楕円 81"/>
        <xdr:cNvSpPr/>
      </xdr:nvSpPr>
      <xdr:spPr>
        <a:xfrm>
          <a:off x="2857500" y="626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18087</xdr:rowOff>
    </xdr:from>
    <xdr:ext cx="534377" cy="259045"/>
    <xdr:sp macro="" textlink="">
      <xdr:nvSpPr>
        <xdr:cNvPr id="83" name="テキスト ボックス 82"/>
        <xdr:cNvSpPr txBox="1"/>
      </xdr:nvSpPr>
      <xdr:spPr>
        <a:xfrm>
          <a:off x="2641111" y="636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47,327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88671</xdr:rowOff>
    </xdr:from>
    <xdr:to>
      <xdr:col>3</xdr:col>
      <xdr:colOff>3175</xdr:colOff>
      <xdr:row>37</xdr:row>
      <xdr:rowOff>18821</xdr:rowOff>
    </xdr:to>
    <xdr:sp macro="" textlink="">
      <xdr:nvSpPr>
        <xdr:cNvPr id="84" name="円/楕円 83"/>
        <xdr:cNvSpPr/>
      </xdr:nvSpPr>
      <xdr:spPr>
        <a:xfrm>
          <a:off x="1968500" y="62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9948</xdr:rowOff>
    </xdr:from>
    <xdr:ext cx="534377" cy="259045"/>
    <xdr:sp macro="" textlink="">
      <xdr:nvSpPr>
        <xdr:cNvPr id="85" name="テキスト ボックス 84"/>
        <xdr:cNvSpPr txBox="1"/>
      </xdr:nvSpPr>
      <xdr:spPr>
        <a:xfrm>
          <a:off x="1752111" y="635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92878</xdr:rowOff>
    </xdr:from>
    <xdr:to>
      <xdr:col>1</xdr:col>
      <xdr:colOff>485775</xdr:colOff>
      <xdr:row>37</xdr:row>
      <xdr:rowOff>23028</xdr:rowOff>
    </xdr:to>
    <xdr:sp macro="" textlink="">
      <xdr:nvSpPr>
        <xdr:cNvPr id="86" name="円/楕円 85"/>
        <xdr:cNvSpPr/>
      </xdr:nvSpPr>
      <xdr:spPr>
        <a:xfrm>
          <a:off x="1079500" y="626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14155</xdr:rowOff>
    </xdr:from>
    <xdr:ext cx="534377" cy="259045"/>
    <xdr:sp macro="" textlink="">
      <xdr:nvSpPr>
        <xdr:cNvPr id="87" name="テキスト ボックス 86"/>
        <xdr:cNvSpPr txBox="1"/>
      </xdr:nvSpPr>
      <xdr:spPr>
        <a:xfrm>
          <a:off x="863111" y="635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124357</xdr:rowOff>
    </xdr:from>
    <xdr:to>
      <xdr:col>6</xdr:col>
      <xdr:colOff>510540</xdr:colOff>
      <xdr:row>58</xdr:row>
      <xdr:rowOff>89443</xdr:rowOff>
    </xdr:to>
    <xdr:cxnSp macro="">
      <xdr:nvCxnSpPr>
        <xdr:cNvPr id="111" name="直線コネクタ 110"/>
        <xdr:cNvCxnSpPr/>
      </xdr:nvCxnSpPr>
      <xdr:spPr>
        <a:xfrm flipV="1">
          <a:off x="4633595" y="8868307"/>
          <a:ext cx="1270" cy="116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93270</xdr:rowOff>
    </xdr:from>
    <xdr:ext cx="534377" cy="259045"/>
    <xdr:sp macro="" textlink="">
      <xdr:nvSpPr>
        <xdr:cNvPr id="112" name="物件費最小値テキスト"/>
        <xdr:cNvSpPr txBox="1"/>
      </xdr:nvSpPr>
      <xdr:spPr>
        <a:xfrm>
          <a:off x="4686300" y="100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33,191</a:t>
          </a:r>
          <a:endParaRPr kumimoji="1" lang="ja-JP" altLang="en-US" sz="1000" b="1">
            <a:latin typeface="ＭＳ Ｐゴシック"/>
          </a:endParaRPr>
        </a:p>
      </xdr:txBody>
    </xdr:sp>
    <xdr:clientData/>
  </xdr:oneCellAnchor>
  <xdr:twoCellAnchor>
    <xdr:from>
      <xdr:col>6</xdr:col>
      <xdr:colOff>422275</xdr:colOff>
      <xdr:row>58</xdr:row>
      <xdr:rowOff>89443</xdr:rowOff>
    </xdr:from>
    <xdr:to>
      <xdr:col>6</xdr:col>
      <xdr:colOff>600075</xdr:colOff>
      <xdr:row>58</xdr:row>
      <xdr:rowOff>89443</xdr:rowOff>
    </xdr:to>
    <xdr:cxnSp macro="">
      <xdr:nvCxnSpPr>
        <xdr:cNvPr id="113" name="直線コネクタ 112"/>
        <xdr:cNvCxnSpPr/>
      </xdr:nvCxnSpPr>
      <xdr:spPr>
        <a:xfrm>
          <a:off x="4546600" y="100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71034</xdr:rowOff>
    </xdr:from>
    <xdr:ext cx="599010" cy="259045"/>
    <xdr:sp macro="" textlink="">
      <xdr:nvSpPr>
        <xdr:cNvPr id="114" name="物件費最大値テキスト"/>
        <xdr:cNvSpPr txBox="1"/>
      </xdr:nvSpPr>
      <xdr:spPr>
        <a:xfrm>
          <a:off x="4686300" y="864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339,027</a:t>
          </a:r>
          <a:endParaRPr kumimoji="1" lang="ja-JP" altLang="en-US" sz="1000" b="1">
            <a:latin typeface="ＭＳ Ｐゴシック"/>
          </a:endParaRPr>
        </a:p>
      </xdr:txBody>
    </xdr:sp>
    <xdr:clientData/>
  </xdr:oneCellAnchor>
  <xdr:twoCellAnchor>
    <xdr:from>
      <xdr:col>6</xdr:col>
      <xdr:colOff>422275</xdr:colOff>
      <xdr:row>51</xdr:row>
      <xdr:rowOff>124357</xdr:rowOff>
    </xdr:from>
    <xdr:to>
      <xdr:col>6</xdr:col>
      <xdr:colOff>600075</xdr:colOff>
      <xdr:row>51</xdr:row>
      <xdr:rowOff>124357</xdr:rowOff>
    </xdr:to>
    <xdr:cxnSp macro="">
      <xdr:nvCxnSpPr>
        <xdr:cNvPr id="115" name="直線コネクタ 114"/>
        <xdr:cNvCxnSpPr/>
      </xdr:nvCxnSpPr>
      <xdr:spPr>
        <a:xfrm>
          <a:off x="4546600" y="88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58897</xdr:rowOff>
    </xdr:from>
    <xdr:to>
      <xdr:col>6</xdr:col>
      <xdr:colOff>511175</xdr:colOff>
      <xdr:row>58</xdr:row>
      <xdr:rowOff>64936</xdr:rowOff>
    </xdr:to>
    <xdr:cxnSp macro="">
      <xdr:nvCxnSpPr>
        <xdr:cNvPr id="116" name="直線コネクタ 115"/>
        <xdr:cNvCxnSpPr/>
      </xdr:nvCxnSpPr>
      <xdr:spPr>
        <a:xfrm flipV="1">
          <a:off x="3797300" y="10002997"/>
          <a:ext cx="8382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117500</xdr:rowOff>
    </xdr:from>
    <xdr:ext cx="534377" cy="259045"/>
    <xdr:sp macro="" textlink="">
      <xdr:nvSpPr>
        <xdr:cNvPr id="117" name="物件費平均値テキスト"/>
        <xdr:cNvSpPr txBox="1"/>
      </xdr:nvSpPr>
      <xdr:spPr>
        <a:xfrm>
          <a:off x="4686300" y="971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94623</xdr:rowOff>
    </xdr:from>
    <xdr:to>
      <xdr:col>6</xdr:col>
      <xdr:colOff>561975</xdr:colOff>
      <xdr:row>58</xdr:row>
      <xdr:rowOff>24773</xdr:rowOff>
    </xdr:to>
    <xdr:sp macro="" textlink="">
      <xdr:nvSpPr>
        <xdr:cNvPr id="118" name="フローチャート : 判断 117"/>
        <xdr:cNvSpPr/>
      </xdr:nvSpPr>
      <xdr:spPr>
        <a:xfrm>
          <a:off x="45847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64936</xdr:rowOff>
    </xdr:from>
    <xdr:to>
      <xdr:col>5</xdr:col>
      <xdr:colOff>358775</xdr:colOff>
      <xdr:row>58</xdr:row>
      <xdr:rowOff>73909</xdr:rowOff>
    </xdr:to>
    <xdr:cxnSp macro="">
      <xdr:nvCxnSpPr>
        <xdr:cNvPr id="119" name="直線コネクタ 118"/>
        <xdr:cNvCxnSpPr/>
      </xdr:nvCxnSpPr>
      <xdr:spPr>
        <a:xfrm flipV="1">
          <a:off x="2908300" y="10009036"/>
          <a:ext cx="8890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126375</xdr:rowOff>
    </xdr:from>
    <xdr:to>
      <xdr:col>5</xdr:col>
      <xdr:colOff>409575</xdr:colOff>
      <xdr:row>58</xdr:row>
      <xdr:rowOff>56525</xdr:rowOff>
    </xdr:to>
    <xdr:sp macro="" textlink="">
      <xdr:nvSpPr>
        <xdr:cNvPr id="120" name="フローチャート : 判断 119"/>
        <xdr:cNvSpPr/>
      </xdr:nvSpPr>
      <xdr:spPr>
        <a:xfrm>
          <a:off x="3746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73052</xdr:rowOff>
    </xdr:from>
    <xdr:ext cx="534377" cy="259045"/>
    <xdr:sp macro="" textlink="">
      <xdr:nvSpPr>
        <xdr:cNvPr id="121" name="テキスト ボックス 120"/>
        <xdr:cNvSpPr txBox="1"/>
      </xdr:nvSpPr>
      <xdr:spPr>
        <a:xfrm>
          <a:off x="3530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68766</xdr:rowOff>
    </xdr:from>
    <xdr:to>
      <xdr:col>4</xdr:col>
      <xdr:colOff>155575</xdr:colOff>
      <xdr:row>58</xdr:row>
      <xdr:rowOff>73909</xdr:rowOff>
    </xdr:to>
    <xdr:cxnSp macro="">
      <xdr:nvCxnSpPr>
        <xdr:cNvPr id="122" name="直線コネクタ 121"/>
        <xdr:cNvCxnSpPr/>
      </xdr:nvCxnSpPr>
      <xdr:spPr>
        <a:xfrm>
          <a:off x="2019300" y="10012866"/>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139013</xdr:rowOff>
    </xdr:from>
    <xdr:to>
      <xdr:col>4</xdr:col>
      <xdr:colOff>206375</xdr:colOff>
      <xdr:row>58</xdr:row>
      <xdr:rowOff>69163</xdr:rowOff>
    </xdr:to>
    <xdr:sp macro="" textlink="">
      <xdr:nvSpPr>
        <xdr:cNvPr id="123" name="フローチャート : 判断 122"/>
        <xdr:cNvSpPr/>
      </xdr:nvSpPr>
      <xdr:spPr>
        <a:xfrm>
          <a:off x="2857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85690</xdr:rowOff>
    </xdr:from>
    <xdr:ext cx="534377" cy="259045"/>
    <xdr:sp macro="" textlink="">
      <xdr:nvSpPr>
        <xdr:cNvPr id="124" name="テキスト ボックス 123"/>
        <xdr:cNvSpPr txBox="1"/>
      </xdr:nvSpPr>
      <xdr:spPr>
        <a:xfrm>
          <a:off x="2641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65877</xdr:rowOff>
    </xdr:from>
    <xdr:to>
      <xdr:col>2</xdr:col>
      <xdr:colOff>638175</xdr:colOff>
      <xdr:row>58</xdr:row>
      <xdr:rowOff>68766</xdr:rowOff>
    </xdr:to>
    <xdr:cxnSp macro="">
      <xdr:nvCxnSpPr>
        <xdr:cNvPr id="125" name="直線コネクタ 124"/>
        <xdr:cNvCxnSpPr/>
      </xdr:nvCxnSpPr>
      <xdr:spPr>
        <a:xfrm>
          <a:off x="1130300" y="10009977"/>
          <a:ext cx="889000" cy="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148903</xdr:rowOff>
    </xdr:from>
    <xdr:to>
      <xdr:col>3</xdr:col>
      <xdr:colOff>3175</xdr:colOff>
      <xdr:row>58</xdr:row>
      <xdr:rowOff>79053</xdr:rowOff>
    </xdr:to>
    <xdr:sp macro="" textlink="">
      <xdr:nvSpPr>
        <xdr:cNvPr id="126" name="フローチャート : 判断 125"/>
        <xdr:cNvSpPr/>
      </xdr:nvSpPr>
      <xdr:spPr>
        <a:xfrm>
          <a:off x="1968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95580</xdr:rowOff>
    </xdr:from>
    <xdr:ext cx="534377" cy="259045"/>
    <xdr:sp macro="" textlink="">
      <xdr:nvSpPr>
        <xdr:cNvPr id="127" name="テキスト ボックス 126"/>
        <xdr:cNvSpPr txBox="1"/>
      </xdr:nvSpPr>
      <xdr:spPr>
        <a:xfrm>
          <a:off x="1752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140804</xdr:rowOff>
    </xdr:from>
    <xdr:to>
      <xdr:col>1</xdr:col>
      <xdr:colOff>485775</xdr:colOff>
      <xdr:row>58</xdr:row>
      <xdr:rowOff>70954</xdr:rowOff>
    </xdr:to>
    <xdr:sp macro="" textlink="">
      <xdr:nvSpPr>
        <xdr:cNvPr id="128" name="フローチャート : 判断 127"/>
        <xdr:cNvSpPr/>
      </xdr:nvSpPr>
      <xdr:spPr>
        <a:xfrm>
          <a:off x="1079500" y="991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87481</xdr:rowOff>
    </xdr:from>
    <xdr:ext cx="534377" cy="259045"/>
    <xdr:sp macro="" textlink="">
      <xdr:nvSpPr>
        <xdr:cNvPr id="129" name="テキスト ボックス 128"/>
        <xdr:cNvSpPr txBox="1"/>
      </xdr:nvSpPr>
      <xdr:spPr>
        <a:xfrm>
          <a:off x="863111" y="968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8097</xdr:rowOff>
    </xdr:from>
    <xdr:to>
      <xdr:col>6</xdr:col>
      <xdr:colOff>561975</xdr:colOff>
      <xdr:row>58</xdr:row>
      <xdr:rowOff>109697</xdr:rowOff>
    </xdr:to>
    <xdr:sp macro="" textlink="">
      <xdr:nvSpPr>
        <xdr:cNvPr id="135" name="円/楕円 134"/>
        <xdr:cNvSpPr/>
      </xdr:nvSpPr>
      <xdr:spPr>
        <a:xfrm>
          <a:off x="4584700" y="995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94474</xdr:rowOff>
    </xdr:from>
    <xdr:ext cx="534377" cy="259045"/>
    <xdr:sp macro="" textlink="">
      <xdr:nvSpPr>
        <xdr:cNvPr id="136" name="物件費該当値テキスト"/>
        <xdr:cNvSpPr txBox="1"/>
      </xdr:nvSpPr>
      <xdr:spPr>
        <a:xfrm>
          <a:off x="4686300" y="98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41,208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14136</xdr:rowOff>
    </xdr:from>
    <xdr:to>
      <xdr:col>5</xdr:col>
      <xdr:colOff>409575</xdr:colOff>
      <xdr:row>58</xdr:row>
      <xdr:rowOff>115736</xdr:rowOff>
    </xdr:to>
    <xdr:sp macro="" textlink="">
      <xdr:nvSpPr>
        <xdr:cNvPr id="137" name="円/楕円 136"/>
        <xdr:cNvSpPr/>
      </xdr:nvSpPr>
      <xdr:spPr>
        <a:xfrm>
          <a:off x="3746500" y="995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106863</xdr:rowOff>
    </xdr:from>
    <xdr:ext cx="534377" cy="259045"/>
    <xdr:sp macro="" textlink="">
      <xdr:nvSpPr>
        <xdr:cNvPr id="138" name="テキスト ボックス 137"/>
        <xdr:cNvSpPr txBox="1"/>
      </xdr:nvSpPr>
      <xdr:spPr>
        <a:xfrm>
          <a:off x="3530111" y="1005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39,623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23109</xdr:rowOff>
    </xdr:from>
    <xdr:to>
      <xdr:col>4</xdr:col>
      <xdr:colOff>206375</xdr:colOff>
      <xdr:row>58</xdr:row>
      <xdr:rowOff>124709</xdr:rowOff>
    </xdr:to>
    <xdr:sp macro="" textlink="">
      <xdr:nvSpPr>
        <xdr:cNvPr id="139" name="円/楕円 138"/>
        <xdr:cNvSpPr/>
      </xdr:nvSpPr>
      <xdr:spPr>
        <a:xfrm>
          <a:off x="2857500" y="996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115836</xdr:rowOff>
    </xdr:from>
    <xdr:ext cx="534377" cy="259045"/>
    <xdr:sp macro="" textlink="">
      <xdr:nvSpPr>
        <xdr:cNvPr id="140" name="テキスト ボックス 139"/>
        <xdr:cNvSpPr txBox="1"/>
      </xdr:nvSpPr>
      <xdr:spPr>
        <a:xfrm>
          <a:off x="2641111" y="100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37,268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17966</xdr:rowOff>
    </xdr:from>
    <xdr:to>
      <xdr:col>3</xdr:col>
      <xdr:colOff>3175</xdr:colOff>
      <xdr:row>58</xdr:row>
      <xdr:rowOff>119566</xdr:rowOff>
    </xdr:to>
    <xdr:sp macro="" textlink="">
      <xdr:nvSpPr>
        <xdr:cNvPr id="141" name="円/楕円 140"/>
        <xdr:cNvSpPr/>
      </xdr:nvSpPr>
      <xdr:spPr>
        <a:xfrm>
          <a:off x="1968500" y="996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110693</xdr:rowOff>
    </xdr:from>
    <xdr:ext cx="534377" cy="259045"/>
    <xdr:sp macro="" textlink="">
      <xdr:nvSpPr>
        <xdr:cNvPr id="142" name="テキスト ボックス 141"/>
        <xdr:cNvSpPr txBox="1"/>
      </xdr:nvSpPr>
      <xdr:spPr>
        <a:xfrm>
          <a:off x="1752111" y="1005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15077</xdr:rowOff>
    </xdr:from>
    <xdr:to>
      <xdr:col>1</xdr:col>
      <xdr:colOff>485775</xdr:colOff>
      <xdr:row>58</xdr:row>
      <xdr:rowOff>116677</xdr:rowOff>
    </xdr:to>
    <xdr:sp macro="" textlink="">
      <xdr:nvSpPr>
        <xdr:cNvPr id="143" name="円/楕円 142"/>
        <xdr:cNvSpPr/>
      </xdr:nvSpPr>
      <xdr:spPr>
        <a:xfrm>
          <a:off x="1079500" y="995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107804</xdr:rowOff>
    </xdr:from>
    <xdr:ext cx="534377" cy="259045"/>
    <xdr:sp macro="" textlink="">
      <xdr:nvSpPr>
        <xdr:cNvPr id="144" name="テキスト ボックス 143"/>
        <xdr:cNvSpPr txBox="1"/>
      </xdr:nvSpPr>
      <xdr:spPr>
        <a:xfrm>
          <a:off x="863111" y="1005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91948</xdr:rowOff>
    </xdr:from>
    <xdr:to>
      <xdr:col>6</xdr:col>
      <xdr:colOff>510540</xdr:colOff>
      <xdr:row>78</xdr:row>
      <xdr:rowOff>168911</xdr:rowOff>
    </xdr:to>
    <xdr:cxnSp macro="">
      <xdr:nvCxnSpPr>
        <xdr:cNvPr id="168" name="直線コネクタ 167"/>
        <xdr:cNvCxnSpPr/>
      </xdr:nvCxnSpPr>
      <xdr:spPr>
        <a:xfrm flipV="1">
          <a:off x="4633595" y="12264898"/>
          <a:ext cx="1270" cy="1277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1288</xdr:rowOff>
    </xdr:from>
    <xdr:ext cx="378565" cy="259045"/>
    <xdr:sp macro="" textlink="">
      <xdr:nvSpPr>
        <xdr:cNvPr id="169" name="維持補修費最小値テキスト"/>
        <xdr:cNvSpPr txBox="1"/>
      </xdr:nvSpPr>
      <xdr:spPr>
        <a:xfrm>
          <a:off x="4686300" y="13545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78</xdr:row>
      <xdr:rowOff>168911</xdr:rowOff>
    </xdr:from>
    <xdr:to>
      <xdr:col>6</xdr:col>
      <xdr:colOff>600075</xdr:colOff>
      <xdr:row>78</xdr:row>
      <xdr:rowOff>168911</xdr:rowOff>
    </xdr:to>
    <xdr:cxnSp macro="">
      <xdr:nvCxnSpPr>
        <xdr:cNvPr id="170" name="直線コネクタ 169"/>
        <xdr:cNvCxnSpPr/>
      </xdr:nvCxnSpPr>
      <xdr:spPr>
        <a:xfrm>
          <a:off x="4546600" y="1354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38625</xdr:rowOff>
    </xdr:from>
    <xdr:ext cx="534377" cy="259045"/>
    <xdr:sp macro="" textlink="">
      <xdr:nvSpPr>
        <xdr:cNvPr id="171" name="維持補修費最大値テキスト"/>
        <xdr:cNvSpPr txBox="1"/>
      </xdr:nvSpPr>
      <xdr:spPr>
        <a:xfrm>
          <a:off x="4686300" y="120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10,426</a:t>
          </a:r>
          <a:endParaRPr kumimoji="1" lang="ja-JP" altLang="en-US" sz="1000" b="1">
            <a:latin typeface="ＭＳ Ｐゴシック"/>
          </a:endParaRPr>
        </a:p>
      </xdr:txBody>
    </xdr:sp>
    <xdr:clientData/>
  </xdr:oneCellAnchor>
  <xdr:twoCellAnchor>
    <xdr:from>
      <xdr:col>6</xdr:col>
      <xdr:colOff>422275</xdr:colOff>
      <xdr:row>71</xdr:row>
      <xdr:rowOff>91948</xdr:rowOff>
    </xdr:from>
    <xdr:to>
      <xdr:col>6</xdr:col>
      <xdr:colOff>600075</xdr:colOff>
      <xdr:row>71</xdr:row>
      <xdr:rowOff>91948</xdr:rowOff>
    </xdr:to>
    <xdr:cxnSp macro="">
      <xdr:nvCxnSpPr>
        <xdr:cNvPr id="172" name="直線コネクタ 171"/>
        <xdr:cNvCxnSpPr/>
      </xdr:nvCxnSpPr>
      <xdr:spPr>
        <a:xfrm>
          <a:off x="4546600" y="1226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115824</xdr:rowOff>
    </xdr:from>
    <xdr:to>
      <xdr:col>6</xdr:col>
      <xdr:colOff>511175</xdr:colOff>
      <xdr:row>77</xdr:row>
      <xdr:rowOff>121031</xdr:rowOff>
    </xdr:to>
    <xdr:cxnSp macro="">
      <xdr:nvCxnSpPr>
        <xdr:cNvPr id="173" name="直線コネクタ 172"/>
        <xdr:cNvCxnSpPr/>
      </xdr:nvCxnSpPr>
      <xdr:spPr>
        <a:xfrm flipV="1">
          <a:off x="3797300" y="13317474"/>
          <a:ext cx="8382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136289</xdr:rowOff>
    </xdr:from>
    <xdr:ext cx="469744" cy="259045"/>
    <xdr:sp macro="" textlink="">
      <xdr:nvSpPr>
        <xdr:cNvPr id="174" name="維持補修費平均値テキスト"/>
        <xdr:cNvSpPr txBox="1"/>
      </xdr:nvSpPr>
      <xdr:spPr>
        <a:xfrm>
          <a:off x="4686300" y="12995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113412</xdr:rowOff>
    </xdr:from>
    <xdr:to>
      <xdr:col>6</xdr:col>
      <xdr:colOff>561975</xdr:colOff>
      <xdr:row>77</xdr:row>
      <xdr:rowOff>43562</xdr:rowOff>
    </xdr:to>
    <xdr:sp macro="" textlink="">
      <xdr:nvSpPr>
        <xdr:cNvPr id="175" name="フローチャート : 判断 174"/>
        <xdr:cNvSpPr/>
      </xdr:nvSpPr>
      <xdr:spPr>
        <a:xfrm>
          <a:off x="45847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99949</xdr:rowOff>
    </xdr:from>
    <xdr:to>
      <xdr:col>5</xdr:col>
      <xdr:colOff>358775</xdr:colOff>
      <xdr:row>77</xdr:row>
      <xdr:rowOff>121031</xdr:rowOff>
    </xdr:to>
    <xdr:cxnSp macro="">
      <xdr:nvCxnSpPr>
        <xdr:cNvPr id="176" name="直線コネクタ 175"/>
        <xdr:cNvCxnSpPr/>
      </xdr:nvCxnSpPr>
      <xdr:spPr>
        <a:xfrm>
          <a:off x="2908300" y="13301599"/>
          <a:ext cx="8890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67945</xdr:rowOff>
    </xdr:from>
    <xdr:to>
      <xdr:col>5</xdr:col>
      <xdr:colOff>409575</xdr:colOff>
      <xdr:row>76</xdr:row>
      <xdr:rowOff>169545</xdr:rowOff>
    </xdr:to>
    <xdr:sp macro="" textlink="">
      <xdr:nvSpPr>
        <xdr:cNvPr id="177" name="フローチャート : 判断 176"/>
        <xdr:cNvSpPr/>
      </xdr:nvSpPr>
      <xdr:spPr>
        <a:xfrm>
          <a:off x="3746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14622</xdr:rowOff>
    </xdr:from>
    <xdr:ext cx="469744" cy="259045"/>
    <xdr:sp macro="" textlink="">
      <xdr:nvSpPr>
        <xdr:cNvPr id="178" name="テキスト ボックス 177"/>
        <xdr:cNvSpPr txBox="1"/>
      </xdr:nvSpPr>
      <xdr:spPr>
        <a:xfrm>
          <a:off x="3562427"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99949</xdr:rowOff>
    </xdr:from>
    <xdr:to>
      <xdr:col>4</xdr:col>
      <xdr:colOff>155575</xdr:colOff>
      <xdr:row>77</xdr:row>
      <xdr:rowOff>129032</xdr:rowOff>
    </xdr:to>
    <xdr:cxnSp macro="">
      <xdr:nvCxnSpPr>
        <xdr:cNvPr id="179" name="直線コネクタ 178"/>
        <xdr:cNvCxnSpPr/>
      </xdr:nvCxnSpPr>
      <xdr:spPr>
        <a:xfrm flipV="1">
          <a:off x="2019300" y="13301599"/>
          <a:ext cx="889000" cy="2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74676</xdr:rowOff>
    </xdr:from>
    <xdr:to>
      <xdr:col>4</xdr:col>
      <xdr:colOff>206375</xdr:colOff>
      <xdr:row>77</xdr:row>
      <xdr:rowOff>4826</xdr:rowOff>
    </xdr:to>
    <xdr:sp macro="" textlink="">
      <xdr:nvSpPr>
        <xdr:cNvPr id="180" name="フローチャート : 判断 179"/>
        <xdr:cNvSpPr/>
      </xdr:nvSpPr>
      <xdr:spPr>
        <a:xfrm>
          <a:off x="28575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21353</xdr:rowOff>
    </xdr:from>
    <xdr:ext cx="469744" cy="259045"/>
    <xdr:sp macro="" textlink="">
      <xdr:nvSpPr>
        <xdr:cNvPr id="181" name="テキスト ボックス 180"/>
        <xdr:cNvSpPr txBox="1"/>
      </xdr:nvSpPr>
      <xdr:spPr>
        <a:xfrm>
          <a:off x="2673427" y="1288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106426</xdr:rowOff>
    </xdr:from>
    <xdr:to>
      <xdr:col>2</xdr:col>
      <xdr:colOff>638175</xdr:colOff>
      <xdr:row>77</xdr:row>
      <xdr:rowOff>129032</xdr:rowOff>
    </xdr:to>
    <xdr:cxnSp macro="">
      <xdr:nvCxnSpPr>
        <xdr:cNvPr id="182" name="直線コネクタ 181"/>
        <xdr:cNvCxnSpPr/>
      </xdr:nvCxnSpPr>
      <xdr:spPr>
        <a:xfrm>
          <a:off x="1130300" y="13308076"/>
          <a:ext cx="889000" cy="2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80390</xdr:rowOff>
    </xdr:from>
    <xdr:to>
      <xdr:col>3</xdr:col>
      <xdr:colOff>3175</xdr:colOff>
      <xdr:row>77</xdr:row>
      <xdr:rowOff>10540</xdr:rowOff>
    </xdr:to>
    <xdr:sp macro="" textlink="">
      <xdr:nvSpPr>
        <xdr:cNvPr id="183" name="フローチャート : 判断 182"/>
        <xdr:cNvSpPr/>
      </xdr:nvSpPr>
      <xdr:spPr>
        <a:xfrm>
          <a:off x="1968500" y="1311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27068</xdr:rowOff>
    </xdr:from>
    <xdr:ext cx="469744" cy="259045"/>
    <xdr:sp macro="" textlink="">
      <xdr:nvSpPr>
        <xdr:cNvPr id="184" name="テキスト ボックス 183"/>
        <xdr:cNvSpPr txBox="1"/>
      </xdr:nvSpPr>
      <xdr:spPr>
        <a:xfrm>
          <a:off x="1784427" y="128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71628</xdr:rowOff>
    </xdr:from>
    <xdr:to>
      <xdr:col>1</xdr:col>
      <xdr:colOff>485775</xdr:colOff>
      <xdr:row>77</xdr:row>
      <xdr:rowOff>1778</xdr:rowOff>
    </xdr:to>
    <xdr:sp macro="" textlink="">
      <xdr:nvSpPr>
        <xdr:cNvPr id="185" name="フローチャート : 判断 184"/>
        <xdr:cNvSpPr/>
      </xdr:nvSpPr>
      <xdr:spPr>
        <a:xfrm>
          <a:off x="10795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18305</xdr:rowOff>
    </xdr:from>
    <xdr:ext cx="469744" cy="259045"/>
    <xdr:sp macro="" textlink="">
      <xdr:nvSpPr>
        <xdr:cNvPr id="186" name="テキスト ボックス 185"/>
        <xdr:cNvSpPr txBox="1"/>
      </xdr:nvSpPr>
      <xdr:spPr>
        <a:xfrm>
          <a:off x="895427" y="128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65024</xdr:rowOff>
    </xdr:from>
    <xdr:to>
      <xdr:col>6</xdr:col>
      <xdr:colOff>561975</xdr:colOff>
      <xdr:row>77</xdr:row>
      <xdr:rowOff>166624</xdr:rowOff>
    </xdr:to>
    <xdr:sp macro="" textlink="">
      <xdr:nvSpPr>
        <xdr:cNvPr id="192" name="円/楕円 191"/>
        <xdr:cNvSpPr/>
      </xdr:nvSpPr>
      <xdr:spPr>
        <a:xfrm>
          <a:off x="4584700" y="132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43451</xdr:rowOff>
    </xdr:from>
    <xdr:ext cx="469744" cy="259045"/>
    <xdr:sp macro="" textlink="">
      <xdr:nvSpPr>
        <xdr:cNvPr id="193" name="維持補修費該当値テキスト"/>
        <xdr:cNvSpPr txBox="1"/>
      </xdr:nvSpPr>
      <xdr:spPr>
        <a:xfrm>
          <a:off x="4686300" y="1324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70231</xdr:rowOff>
    </xdr:from>
    <xdr:to>
      <xdr:col>5</xdr:col>
      <xdr:colOff>409575</xdr:colOff>
      <xdr:row>78</xdr:row>
      <xdr:rowOff>381</xdr:rowOff>
    </xdr:to>
    <xdr:sp macro="" textlink="">
      <xdr:nvSpPr>
        <xdr:cNvPr id="194" name="円/楕円 193"/>
        <xdr:cNvSpPr/>
      </xdr:nvSpPr>
      <xdr:spPr>
        <a:xfrm>
          <a:off x="3746500" y="1327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162958</xdr:rowOff>
    </xdr:from>
    <xdr:ext cx="469744" cy="259045"/>
    <xdr:sp macro="" textlink="">
      <xdr:nvSpPr>
        <xdr:cNvPr id="195" name="テキスト ボックス 194"/>
        <xdr:cNvSpPr txBox="1"/>
      </xdr:nvSpPr>
      <xdr:spPr>
        <a:xfrm>
          <a:off x="3562427" y="1336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49149</xdr:rowOff>
    </xdr:from>
    <xdr:to>
      <xdr:col>4</xdr:col>
      <xdr:colOff>206375</xdr:colOff>
      <xdr:row>77</xdr:row>
      <xdr:rowOff>150749</xdr:rowOff>
    </xdr:to>
    <xdr:sp macro="" textlink="">
      <xdr:nvSpPr>
        <xdr:cNvPr id="196" name="円/楕円 195"/>
        <xdr:cNvSpPr/>
      </xdr:nvSpPr>
      <xdr:spPr>
        <a:xfrm>
          <a:off x="2857500" y="1325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141876</xdr:rowOff>
    </xdr:from>
    <xdr:ext cx="469744" cy="259045"/>
    <xdr:sp macro="" textlink="">
      <xdr:nvSpPr>
        <xdr:cNvPr id="197" name="テキスト ボックス 196"/>
        <xdr:cNvSpPr txBox="1"/>
      </xdr:nvSpPr>
      <xdr:spPr>
        <a:xfrm>
          <a:off x="2673427" y="1334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78232</xdr:rowOff>
    </xdr:from>
    <xdr:to>
      <xdr:col>3</xdr:col>
      <xdr:colOff>3175</xdr:colOff>
      <xdr:row>78</xdr:row>
      <xdr:rowOff>8382</xdr:rowOff>
    </xdr:to>
    <xdr:sp macro="" textlink="">
      <xdr:nvSpPr>
        <xdr:cNvPr id="198" name="円/楕円 197"/>
        <xdr:cNvSpPr/>
      </xdr:nvSpPr>
      <xdr:spPr>
        <a:xfrm>
          <a:off x="1968500" y="1327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170959</xdr:rowOff>
    </xdr:from>
    <xdr:ext cx="469744" cy="259045"/>
    <xdr:sp macro="" textlink="">
      <xdr:nvSpPr>
        <xdr:cNvPr id="199" name="テキスト ボックス 198"/>
        <xdr:cNvSpPr txBox="1"/>
      </xdr:nvSpPr>
      <xdr:spPr>
        <a:xfrm>
          <a:off x="1784427" y="1337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55626</xdr:rowOff>
    </xdr:from>
    <xdr:to>
      <xdr:col>1</xdr:col>
      <xdr:colOff>485775</xdr:colOff>
      <xdr:row>77</xdr:row>
      <xdr:rowOff>157226</xdr:rowOff>
    </xdr:to>
    <xdr:sp macro="" textlink="">
      <xdr:nvSpPr>
        <xdr:cNvPr id="200" name="円/楕円 199"/>
        <xdr:cNvSpPr/>
      </xdr:nvSpPr>
      <xdr:spPr>
        <a:xfrm>
          <a:off x="10795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148353</xdr:rowOff>
    </xdr:from>
    <xdr:ext cx="469744" cy="259045"/>
    <xdr:sp macro="" textlink="">
      <xdr:nvSpPr>
        <xdr:cNvPr id="201" name="テキスト ボックス 200"/>
        <xdr:cNvSpPr txBox="1"/>
      </xdr:nvSpPr>
      <xdr:spPr>
        <a:xfrm>
          <a:off x="895427" y="1335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27991</xdr:rowOff>
    </xdr:from>
    <xdr:to>
      <xdr:col>6</xdr:col>
      <xdr:colOff>510540</xdr:colOff>
      <xdr:row>96</xdr:row>
      <xdr:rowOff>158192</xdr:rowOff>
    </xdr:to>
    <xdr:cxnSp macro="">
      <xdr:nvCxnSpPr>
        <xdr:cNvPr id="226" name="直線コネクタ 225"/>
        <xdr:cNvCxnSpPr/>
      </xdr:nvCxnSpPr>
      <xdr:spPr>
        <a:xfrm flipV="1">
          <a:off x="4633595" y="15458491"/>
          <a:ext cx="1270" cy="1158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162019</xdr:rowOff>
    </xdr:from>
    <xdr:ext cx="534377" cy="259045"/>
    <xdr:sp macro="" textlink="">
      <xdr:nvSpPr>
        <xdr:cNvPr id="227" name="扶助費最小値テキスト"/>
        <xdr:cNvSpPr txBox="1"/>
      </xdr:nvSpPr>
      <xdr:spPr>
        <a:xfrm>
          <a:off x="4686300" y="1662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61,544</a:t>
          </a:r>
          <a:endParaRPr kumimoji="1" lang="ja-JP" altLang="en-US" sz="1000" b="1">
            <a:latin typeface="ＭＳ Ｐゴシック"/>
          </a:endParaRPr>
        </a:p>
      </xdr:txBody>
    </xdr:sp>
    <xdr:clientData/>
  </xdr:oneCellAnchor>
  <xdr:twoCellAnchor>
    <xdr:from>
      <xdr:col>6</xdr:col>
      <xdr:colOff>422275</xdr:colOff>
      <xdr:row>96</xdr:row>
      <xdr:rowOff>158192</xdr:rowOff>
    </xdr:from>
    <xdr:to>
      <xdr:col>6</xdr:col>
      <xdr:colOff>600075</xdr:colOff>
      <xdr:row>96</xdr:row>
      <xdr:rowOff>158192</xdr:rowOff>
    </xdr:to>
    <xdr:cxnSp macro="">
      <xdr:nvCxnSpPr>
        <xdr:cNvPr id="228" name="直線コネクタ 227"/>
        <xdr:cNvCxnSpPr/>
      </xdr:nvCxnSpPr>
      <xdr:spPr>
        <a:xfrm>
          <a:off x="4546600" y="1661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146118</xdr:rowOff>
    </xdr:from>
    <xdr:ext cx="599010" cy="259045"/>
    <xdr:sp macro="" textlink="">
      <xdr:nvSpPr>
        <xdr:cNvPr id="229" name="扶助費最大値テキスト"/>
        <xdr:cNvSpPr txBox="1"/>
      </xdr:nvSpPr>
      <xdr:spPr>
        <a:xfrm>
          <a:off x="4686300" y="1523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152,796</a:t>
          </a:r>
          <a:endParaRPr kumimoji="1" lang="ja-JP" altLang="en-US" sz="1000" b="1">
            <a:latin typeface="ＭＳ Ｐゴシック"/>
          </a:endParaRPr>
        </a:p>
      </xdr:txBody>
    </xdr:sp>
    <xdr:clientData/>
  </xdr:oneCellAnchor>
  <xdr:twoCellAnchor>
    <xdr:from>
      <xdr:col>6</xdr:col>
      <xdr:colOff>422275</xdr:colOff>
      <xdr:row>90</xdr:row>
      <xdr:rowOff>27991</xdr:rowOff>
    </xdr:from>
    <xdr:to>
      <xdr:col>6</xdr:col>
      <xdr:colOff>600075</xdr:colOff>
      <xdr:row>90</xdr:row>
      <xdr:rowOff>27991</xdr:rowOff>
    </xdr:to>
    <xdr:cxnSp macro="">
      <xdr:nvCxnSpPr>
        <xdr:cNvPr id="230" name="直線コネクタ 229"/>
        <xdr:cNvCxnSpPr/>
      </xdr:nvCxnSpPr>
      <xdr:spPr>
        <a:xfrm>
          <a:off x="4546600" y="15458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158192</xdr:rowOff>
    </xdr:from>
    <xdr:to>
      <xdr:col>6</xdr:col>
      <xdr:colOff>511175</xdr:colOff>
      <xdr:row>97</xdr:row>
      <xdr:rowOff>29197</xdr:rowOff>
    </xdr:to>
    <xdr:cxnSp macro="">
      <xdr:nvCxnSpPr>
        <xdr:cNvPr id="231" name="直線コネクタ 230"/>
        <xdr:cNvCxnSpPr/>
      </xdr:nvCxnSpPr>
      <xdr:spPr>
        <a:xfrm flipV="1">
          <a:off x="3797300" y="16617392"/>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3255</xdr:rowOff>
    </xdr:from>
    <xdr:ext cx="534377" cy="259045"/>
    <xdr:sp macro="" textlink="">
      <xdr:nvSpPr>
        <xdr:cNvPr id="232" name="扶助費平均値テキスト"/>
        <xdr:cNvSpPr txBox="1"/>
      </xdr:nvSpPr>
      <xdr:spPr>
        <a:xfrm>
          <a:off x="4686300" y="1611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151828</xdr:rowOff>
    </xdr:from>
    <xdr:to>
      <xdr:col>6</xdr:col>
      <xdr:colOff>561975</xdr:colOff>
      <xdr:row>95</xdr:row>
      <xdr:rowOff>81978</xdr:rowOff>
    </xdr:to>
    <xdr:sp macro="" textlink="">
      <xdr:nvSpPr>
        <xdr:cNvPr id="233" name="フローチャート : 判断 232"/>
        <xdr:cNvSpPr/>
      </xdr:nvSpPr>
      <xdr:spPr>
        <a:xfrm>
          <a:off x="4584700" y="1626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29197</xdr:rowOff>
    </xdr:from>
    <xdr:to>
      <xdr:col>5</xdr:col>
      <xdr:colOff>358775</xdr:colOff>
      <xdr:row>97</xdr:row>
      <xdr:rowOff>88061</xdr:rowOff>
    </xdr:to>
    <xdr:cxnSp macro="">
      <xdr:nvCxnSpPr>
        <xdr:cNvPr id="234" name="直線コネクタ 233"/>
        <xdr:cNvCxnSpPr/>
      </xdr:nvCxnSpPr>
      <xdr:spPr>
        <a:xfrm flipV="1">
          <a:off x="2908300" y="16659847"/>
          <a:ext cx="889000" cy="5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116091</xdr:rowOff>
    </xdr:from>
    <xdr:to>
      <xdr:col>5</xdr:col>
      <xdr:colOff>409575</xdr:colOff>
      <xdr:row>95</xdr:row>
      <xdr:rowOff>46241</xdr:rowOff>
    </xdr:to>
    <xdr:sp macro="" textlink="">
      <xdr:nvSpPr>
        <xdr:cNvPr id="235" name="フローチャート : 判断 234"/>
        <xdr:cNvSpPr/>
      </xdr:nvSpPr>
      <xdr:spPr>
        <a:xfrm>
          <a:off x="3746500" y="162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62768</xdr:rowOff>
    </xdr:from>
    <xdr:ext cx="534377" cy="259045"/>
    <xdr:sp macro="" textlink="">
      <xdr:nvSpPr>
        <xdr:cNvPr id="236" name="テキスト ボックス 235"/>
        <xdr:cNvSpPr txBox="1"/>
      </xdr:nvSpPr>
      <xdr:spPr>
        <a:xfrm>
          <a:off x="3530111" y="1600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88061</xdr:rowOff>
    </xdr:from>
    <xdr:to>
      <xdr:col>4</xdr:col>
      <xdr:colOff>155575</xdr:colOff>
      <xdr:row>97</xdr:row>
      <xdr:rowOff>119811</xdr:rowOff>
    </xdr:to>
    <xdr:cxnSp macro="">
      <xdr:nvCxnSpPr>
        <xdr:cNvPr id="237" name="直線コネクタ 236"/>
        <xdr:cNvCxnSpPr/>
      </xdr:nvCxnSpPr>
      <xdr:spPr>
        <a:xfrm flipV="1">
          <a:off x="2019300" y="16718711"/>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11506</xdr:rowOff>
    </xdr:from>
    <xdr:to>
      <xdr:col>4</xdr:col>
      <xdr:colOff>206375</xdr:colOff>
      <xdr:row>95</xdr:row>
      <xdr:rowOff>113106</xdr:rowOff>
    </xdr:to>
    <xdr:sp macro="" textlink="">
      <xdr:nvSpPr>
        <xdr:cNvPr id="238" name="フローチャート : 判断 237"/>
        <xdr:cNvSpPr/>
      </xdr:nvSpPr>
      <xdr:spPr>
        <a:xfrm>
          <a:off x="2857500" y="1629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129633</xdr:rowOff>
    </xdr:from>
    <xdr:ext cx="534377" cy="259045"/>
    <xdr:sp macro="" textlink="">
      <xdr:nvSpPr>
        <xdr:cNvPr id="239" name="テキスト ボックス 238"/>
        <xdr:cNvSpPr txBox="1"/>
      </xdr:nvSpPr>
      <xdr:spPr>
        <a:xfrm>
          <a:off x="2641111" y="1607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106071</xdr:rowOff>
    </xdr:from>
    <xdr:to>
      <xdr:col>2</xdr:col>
      <xdr:colOff>638175</xdr:colOff>
      <xdr:row>97</xdr:row>
      <xdr:rowOff>119811</xdr:rowOff>
    </xdr:to>
    <xdr:cxnSp macro="">
      <xdr:nvCxnSpPr>
        <xdr:cNvPr id="240" name="直線コネクタ 239"/>
        <xdr:cNvCxnSpPr/>
      </xdr:nvCxnSpPr>
      <xdr:spPr>
        <a:xfrm>
          <a:off x="1130300" y="16736721"/>
          <a:ext cx="889000" cy="1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13094</xdr:rowOff>
    </xdr:from>
    <xdr:to>
      <xdr:col>3</xdr:col>
      <xdr:colOff>3175</xdr:colOff>
      <xdr:row>95</xdr:row>
      <xdr:rowOff>114694</xdr:rowOff>
    </xdr:to>
    <xdr:sp macro="" textlink="">
      <xdr:nvSpPr>
        <xdr:cNvPr id="241" name="フローチャート : 判断 240"/>
        <xdr:cNvSpPr/>
      </xdr:nvSpPr>
      <xdr:spPr>
        <a:xfrm>
          <a:off x="1968500" y="1630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131221</xdr:rowOff>
    </xdr:from>
    <xdr:ext cx="534377" cy="259045"/>
    <xdr:sp macro="" textlink="">
      <xdr:nvSpPr>
        <xdr:cNvPr id="242" name="テキスト ボックス 241"/>
        <xdr:cNvSpPr txBox="1"/>
      </xdr:nvSpPr>
      <xdr:spPr>
        <a:xfrm>
          <a:off x="1752111" y="1607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242</xdr:rowOff>
    </xdr:from>
    <xdr:to>
      <xdr:col>1</xdr:col>
      <xdr:colOff>485775</xdr:colOff>
      <xdr:row>95</xdr:row>
      <xdr:rowOff>101842</xdr:rowOff>
    </xdr:to>
    <xdr:sp macro="" textlink="">
      <xdr:nvSpPr>
        <xdr:cNvPr id="243" name="フローチャート : 判断 242"/>
        <xdr:cNvSpPr/>
      </xdr:nvSpPr>
      <xdr:spPr>
        <a:xfrm>
          <a:off x="1079500" y="1628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118369</xdr:rowOff>
    </xdr:from>
    <xdr:ext cx="534377" cy="259045"/>
    <xdr:sp macro="" textlink="">
      <xdr:nvSpPr>
        <xdr:cNvPr id="244" name="テキスト ボックス 243"/>
        <xdr:cNvSpPr txBox="1"/>
      </xdr:nvSpPr>
      <xdr:spPr>
        <a:xfrm>
          <a:off x="863111" y="1606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107392</xdr:rowOff>
    </xdr:from>
    <xdr:to>
      <xdr:col>6</xdr:col>
      <xdr:colOff>561975</xdr:colOff>
      <xdr:row>97</xdr:row>
      <xdr:rowOff>37542</xdr:rowOff>
    </xdr:to>
    <xdr:sp macro="" textlink="">
      <xdr:nvSpPr>
        <xdr:cNvPr id="250" name="円/楕円 249"/>
        <xdr:cNvSpPr/>
      </xdr:nvSpPr>
      <xdr:spPr>
        <a:xfrm>
          <a:off x="4584700" y="1656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22319</xdr:rowOff>
    </xdr:from>
    <xdr:ext cx="534377" cy="259045"/>
    <xdr:sp macro="" textlink="">
      <xdr:nvSpPr>
        <xdr:cNvPr id="251" name="扶助費該当値テキスト"/>
        <xdr:cNvSpPr txBox="1"/>
      </xdr:nvSpPr>
      <xdr:spPr>
        <a:xfrm>
          <a:off x="4686300" y="1648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61,544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149847</xdr:rowOff>
    </xdr:from>
    <xdr:to>
      <xdr:col>5</xdr:col>
      <xdr:colOff>409575</xdr:colOff>
      <xdr:row>97</xdr:row>
      <xdr:rowOff>79997</xdr:rowOff>
    </xdr:to>
    <xdr:sp macro="" textlink="">
      <xdr:nvSpPr>
        <xdr:cNvPr id="252" name="円/楕円 251"/>
        <xdr:cNvSpPr/>
      </xdr:nvSpPr>
      <xdr:spPr>
        <a:xfrm>
          <a:off x="3746500" y="166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71124</xdr:rowOff>
    </xdr:from>
    <xdr:ext cx="534377" cy="259045"/>
    <xdr:sp macro="" textlink="">
      <xdr:nvSpPr>
        <xdr:cNvPr id="253" name="テキスト ボックス 252"/>
        <xdr:cNvSpPr txBox="1"/>
      </xdr:nvSpPr>
      <xdr:spPr>
        <a:xfrm>
          <a:off x="3530111" y="1670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58,201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37261</xdr:rowOff>
    </xdr:from>
    <xdr:to>
      <xdr:col>4</xdr:col>
      <xdr:colOff>206375</xdr:colOff>
      <xdr:row>97</xdr:row>
      <xdr:rowOff>138861</xdr:rowOff>
    </xdr:to>
    <xdr:sp macro="" textlink="">
      <xdr:nvSpPr>
        <xdr:cNvPr id="254" name="円/楕円 253"/>
        <xdr:cNvSpPr/>
      </xdr:nvSpPr>
      <xdr:spPr>
        <a:xfrm>
          <a:off x="2857500" y="166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129988</xdr:rowOff>
    </xdr:from>
    <xdr:ext cx="534377" cy="259045"/>
    <xdr:sp macro="" textlink="">
      <xdr:nvSpPr>
        <xdr:cNvPr id="255" name="テキスト ボックス 254"/>
        <xdr:cNvSpPr txBox="1"/>
      </xdr:nvSpPr>
      <xdr:spPr>
        <a:xfrm>
          <a:off x="2641111" y="1676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53,566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69011</xdr:rowOff>
    </xdr:from>
    <xdr:to>
      <xdr:col>3</xdr:col>
      <xdr:colOff>3175</xdr:colOff>
      <xdr:row>97</xdr:row>
      <xdr:rowOff>170611</xdr:rowOff>
    </xdr:to>
    <xdr:sp macro="" textlink="">
      <xdr:nvSpPr>
        <xdr:cNvPr id="256" name="円/楕円 255"/>
        <xdr:cNvSpPr/>
      </xdr:nvSpPr>
      <xdr:spPr>
        <a:xfrm>
          <a:off x="1968500" y="1669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161738</xdr:rowOff>
    </xdr:from>
    <xdr:ext cx="534377" cy="259045"/>
    <xdr:sp macro="" textlink="">
      <xdr:nvSpPr>
        <xdr:cNvPr id="257" name="テキスト ボックス 256"/>
        <xdr:cNvSpPr txBox="1"/>
      </xdr:nvSpPr>
      <xdr:spPr>
        <a:xfrm>
          <a:off x="1752111" y="1679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55271</xdr:rowOff>
    </xdr:from>
    <xdr:to>
      <xdr:col>1</xdr:col>
      <xdr:colOff>485775</xdr:colOff>
      <xdr:row>97</xdr:row>
      <xdr:rowOff>156871</xdr:rowOff>
    </xdr:to>
    <xdr:sp macro="" textlink="">
      <xdr:nvSpPr>
        <xdr:cNvPr id="258" name="円/楕円 257"/>
        <xdr:cNvSpPr/>
      </xdr:nvSpPr>
      <xdr:spPr>
        <a:xfrm>
          <a:off x="1079500" y="1668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147998</xdr:rowOff>
    </xdr:from>
    <xdr:ext cx="534377" cy="259045"/>
    <xdr:sp macro="" textlink="">
      <xdr:nvSpPr>
        <xdr:cNvPr id="259" name="テキスト ボックス 258"/>
        <xdr:cNvSpPr txBox="1"/>
      </xdr:nvSpPr>
      <xdr:spPr>
        <a:xfrm>
          <a:off x="863111" y="1677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5238</xdr:rowOff>
    </xdr:from>
    <xdr:to>
      <xdr:col>15</xdr:col>
      <xdr:colOff>180340</xdr:colOff>
      <xdr:row>39</xdr:row>
      <xdr:rowOff>29195</xdr:rowOff>
    </xdr:to>
    <xdr:cxnSp macro="">
      <xdr:nvCxnSpPr>
        <xdr:cNvPr id="282" name="直線コネクタ 281"/>
        <xdr:cNvCxnSpPr/>
      </xdr:nvCxnSpPr>
      <xdr:spPr>
        <a:xfrm flipV="1">
          <a:off x="10475595" y="5148738"/>
          <a:ext cx="1270"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33022</xdr:rowOff>
    </xdr:from>
    <xdr:ext cx="469744" cy="259045"/>
    <xdr:sp macro="" textlink="">
      <xdr:nvSpPr>
        <xdr:cNvPr id="283" name="補助費等最小値テキスト"/>
        <xdr:cNvSpPr txBox="1"/>
      </xdr:nvSpPr>
      <xdr:spPr>
        <a:xfrm>
          <a:off x="10528300" y="671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8,667</a:t>
          </a:r>
          <a:endParaRPr kumimoji="1" lang="ja-JP" altLang="en-US" sz="1000" b="1">
            <a:latin typeface="ＭＳ Ｐゴシック"/>
          </a:endParaRPr>
        </a:p>
      </xdr:txBody>
    </xdr:sp>
    <xdr:clientData/>
  </xdr:oneCellAnchor>
  <xdr:twoCellAnchor>
    <xdr:from>
      <xdr:col>15</xdr:col>
      <xdr:colOff>92075</xdr:colOff>
      <xdr:row>39</xdr:row>
      <xdr:rowOff>29195</xdr:rowOff>
    </xdr:from>
    <xdr:to>
      <xdr:col>15</xdr:col>
      <xdr:colOff>269875</xdr:colOff>
      <xdr:row>39</xdr:row>
      <xdr:rowOff>29195</xdr:rowOff>
    </xdr:to>
    <xdr:cxnSp macro="">
      <xdr:nvCxnSpPr>
        <xdr:cNvPr id="284" name="直線コネクタ 283"/>
        <xdr:cNvCxnSpPr/>
      </xdr:nvCxnSpPr>
      <xdr:spPr>
        <a:xfrm>
          <a:off x="10388600" y="671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123365</xdr:rowOff>
    </xdr:from>
    <xdr:ext cx="534377" cy="259045"/>
    <xdr:sp macro="" textlink="">
      <xdr:nvSpPr>
        <xdr:cNvPr id="285" name="補助費等最大値テキスト"/>
        <xdr:cNvSpPr txBox="1"/>
      </xdr:nvSpPr>
      <xdr:spPr>
        <a:xfrm>
          <a:off x="10528300" y="492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42,941</a:t>
          </a:r>
          <a:endParaRPr kumimoji="1" lang="ja-JP" altLang="en-US" sz="1000" b="1">
            <a:latin typeface="ＭＳ Ｐゴシック"/>
          </a:endParaRPr>
        </a:p>
      </xdr:txBody>
    </xdr:sp>
    <xdr:clientData/>
  </xdr:oneCellAnchor>
  <xdr:twoCellAnchor>
    <xdr:from>
      <xdr:col>15</xdr:col>
      <xdr:colOff>92075</xdr:colOff>
      <xdr:row>30</xdr:row>
      <xdr:rowOff>5238</xdr:rowOff>
    </xdr:from>
    <xdr:to>
      <xdr:col>15</xdr:col>
      <xdr:colOff>269875</xdr:colOff>
      <xdr:row>30</xdr:row>
      <xdr:rowOff>5238</xdr:rowOff>
    </xdr:to>
    <xdr:cxnSp macro="">
      <xdr:nvCxnSpPr>
        <xdr:cNvPr id="286" name="直線コネクタ 285"/>
        <xdr:cNvCxnSpPr/>
      </xdr:nvCxnSpPr>
      <xdr:spPr>
        <a:xfrm>
          <a:off x="10388600" y="514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83967</xdr:rowOff>
    </xdr:from>
    <xdr:to>
      <xdr:col>15</xdr:col>
      <xdr:colOff>180975</xdr:colOff>
      <xdr:row>33</xdr:row>
      <xdr:rowOff>171018</xdr:rowOff>
    </xdr:to>
    <xdr:cxnSp macro="">
      <xdr:nvCxnSpPr>
        <xdr:cNvPr id="287" name="直線コネクタ 286"/>
        <xdr:cNvCxnSpPr/>
      </xdr:nvCxnSpPr>
      <xdr:spPr>
        <a:xfrm flipV="1">
          <a:off x="9639300" y="5741817"/>
          <a:ext cx="838200" cy="8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84198</xdr:rowOff>
    </xdr:from>
    <xdr:ext cx="534377" cy="259045"/>
    <xdr:sp macro="" textlink="">
      <xdr:nvSpPr>
        <xdr:cNvPr id="288" name="補助費等平均値テキスト"/>
        <xdr:cNvSpPr txBox="1"/>
      </xdr:nvSpPr>
      <xdr:spPr>
        <a:xfrm>
          <a:off x="10528300" y="591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105771</xdr:rowOff>
    </xdr:from>
    <xdr:to>
      <xdr:col>15</xdr:col>
      <xdr:colOff>231775</xdr:colOff>
      <xdr:row>35</xdr:row>
      <xdr:rowOff>35921</xdr:rowOff>
    </xdr:to>
    <xdr:sp macro="" textlink="">
      <xdr:nvSpPr>
        <xdr:cNvPr id="289" name="フローチャート : 判断 288"/>
        <xdr:cNvSpPr/>
      </xdr:nvSpPr>
      <xdr:spPr>
        <a:xfrm>
          <a:off x="10426700" y="59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154605</xdr:rowOff>
    </xdr:from>
    <xdr:to>
      <xdr:col>14</xdr:col>
      <xdr:colOff>28575</xdr:colOff>
      <xdr:row>33</xdr:row>
      <xdr:rowOff>171018</xdr:rowOff>
    </xdr:to>
    <xdr:cxnSp macro="">
      <xdr:nvCxnSpPr>
        <xdr:cNvPr id="290" name="直線コネクタ 289"/>
        <xdr:cNvCxnSpPr/>
      </xdr:nvCxnSpPr>
      <xdr:spPr>
        <a:xfrm>
          <a:off x="8750300" y="5812455"/>
          <a:ext cx="8890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163195</xdr:rowOff>
    </xdr:from>
    <xdr:to>
      <xdr:col>14</xdr:col>
      <xdr:colOff>79375</xdr:colOff>
      <xdr:row>34</xdr:row>
      <xdr:rowOff>93345</xdr:rowOff>
    </xdr:to>
    <xdr:sp macro="" textlink="">
      <xdr:nvSpPr>
        <xdr:cNvPr id="291" name="フローチャート : 判断 290"/>
        <xdr:cNvSpPr/>
      </xdr:nvSpPr>
      <xdr:spPr>
        <a:xfrm>
          <a:off x="9588500" y="58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84472</xdr:rowOff>
    </xdr:from>
    <xdr:ext cx="534377" cy="259045"/>
    <xdr:sp macro="" textlink="">
      <xdr:nvSpPr>
        <xdr:cNvPr id="292" name="テキスト ボックス 291"/>
        <xdr:cNvSpPr txBox="1"/>
      </xdr:nvSpPr>
      <xdr:spPr>
        <a:xfrm>
          <a:off x="9372111" y="591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154605</xdr:rowOff>
    </xdr:from>
    <xdr:to>
      <xdr:col>12</xdr:col>
      <xdr:colOff>511175</xdr:colOff>
      <xdr:row>34</xdr:row>
      <xdr:rowOff>40762</xdr:rowOff>
    </xdr:to>
    <xdr:cxnSp macro="">
      <xdr:nvCxnSpPr>
        <xdr:cNvPr id="293" name="直線コネクタ 292"/>
        <xdr:cNvCxnSpPr/>
      </xdr:nvCxnSpPr>
      <xdr:spPr>
        <a:xfrm flipV="1">
          <a:off x="7861300" y="5812455"/>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32</xdr:row>
      <xdr:rowOff>33213</xdr:rowOff>
    </xdr:from>
    <xdr:to>
      <xdr:col>12</xdr:col>
      <xdr:colOff>561975</xdr:colOff>
      <xdr:row>32</xdr:row>
      <xdr:rowOff>134813</xdr:rowOff>
    </xdr:to>
    <xdr:sp macro="" textlink="">
      <xdr:nvSpPr>
        <xdr:cNvPr id="294" name="フローチャート : 判断 293"/>
        <xdr:cNvSpPr/>
      </xdr:nvSpPr>
      <xdr:spPr>
        <a:xfrm>
          <a:off x="8699500" y="551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151340</xdr:rowOff>
    </xdr:from>
    <xdr:ext cx="534377" cy="259045"/>
    <xdr:sp macro="" textlink="">
      <xdr:nvSpPr>
        <xdr:cNvPr id="295" name="テキスト ボックス 294"/>
        <xdr:cNvSpPr txBox="1"/>
      </xdr:nvSpPr>
      <xdr:spPr>
        <a:xfrm>
          <a:off x="8483111" y="529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40762</xdr:rowOff>
    </xdr:from>
    <xdr:to>
      <xdr:col>11</xdr:col>
      <xdr:colOff>307975</xdr:colOff>
      <xdr:row>34</xdr:row>
      <xdr:rowOff>58730</xdr:rowOff>
    </xdr:to>
    <xdr:cxnSp macro="">
      <xdr:nvCxnSpPr>
        <xdr:cNvPr id="296" name="直線コネクタ 295"/>
        <xdr:cNvCxnSpPr/>
      </xdr:nvCxnSpPr>
      <xdr:spPr>
        <a:xfrm flipV="1">
          <a:off x="6972300" y="5870062"/>
          <a:ext cx="8890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101747</xdr:rowOff>
    </xdr:from>
    <xdr:to>
      <xdr:col>11</xdr:col>
      <xdr:colOff>358775</xdr:colOff>
      <xdr:row>33</xdr:row>
      <xdr:rowOff>31897</xdr:rowOff>
    </xdr:to>
    <xdr:sp macro="" textlink="">
      <xdr:nvSpPr>
        <xdr:cNvPr id="297" name="フローチャート : 判断 296"/>
        <xdr:cNvSpPr/>
      </xdr:nvSpPr>
      <xdr:spPr>
        <a:xfrm>
          <a:off x="7810500" y="55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48424</xdr:rowOff>
    </xdr:from>
    <xdr:ext cx="534377" cy="259045"/>
    <xdr:sp macro="" textlink="">
      <xdr:nvSpPr>
        <xdr:cNvPr id="298" name="テキスト ボックス 297"/>
        <xdr:cNvSpPr txBox="1"/>
      </xdr:nvSpPr>
      <xdr:spPr>
        <a:xfrm>
          <a:off x="7594111" y="536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46106</xdr:rowOff>
    </xdr:from>
    <xdr:to>
      <xdr:col>10</xdr:col>
      <xdr:colOff>155575</xdr:colOff>
      <xdr:row>33</xdr:row>
      <xdr:rowOff>147706</xdr:rowOff>
    </xdr:to>
    <xdr:sp macro="" textlink="">
      <xdr:nvSpPr>
        <xdr:cNvPr id="299" name="フローチャート : 判断 298"/>
        <xdr:cNvSpPr/>
      </xdr:nvSpPr>
      <xdr:spPr>
        <a:xfrm>
          <a:off x="6921500" y="570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164233</xdr:rowOff>
    </xdr:from>
    <xdr:ext cx="534377" cy="259045"/>
    <xdr:sp macro="" textlink="">
      <xdr:nvSpPr>
        <xdr:cNvPr id="300" name="テキスト ボックス 299"/>
        <xdr:cNvSpPr txBox="1"/>
      </xdr:nvSpPr>
      <xdr:spPr>
        <a:xfrm>
          <a:off x="6705111" y="547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33167</xdr:rowOff>
    </xdr:from>
    <xdr:to>
      <xdr:col>15</xdr:col>
      <xdr:colOff>231775</xdr:colOff>
      <xdr:row>33</xdr:row>
      <xdr:rowOff>134767</xdr:rowOff>
    </xdr:to>
    <xdr:sp macro="" textlink="">
      <xdr:nvSpPr>
        <xdr:cNvPr id="306" name="円/楕円 305"/>
        <xdr:cNvSpPr/>
      </xdr:nvSpPr>
      <xdr:spPr>
        <a:xfrm>
          <a:off x="10426700" y="569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56044</xdr:rowOff>
    </xdr:from>
    <xdr:ext cx="534377" cy="259045"/>
    <xdr:sp macro="" textlink="">
      <xdr:nvSpPr>
        <xdr:cNvPr id="307" name="補助費等該当値テキスト"/>
        <xdr:cNvSpPr txBox="1"/>
      </xdr:nvSpPr>
      <xdr:spPr>
        <a:xfrm>
          <a:off x="10528300" y="554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29,969</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120218</xdr:rowOff>
    </xdr:from>
    <xdr:to>
      <xdr:col>14</xdr:col>
      <xdr:colOff>79375</xdr:colOff>
      <xdr:row>34</xdr:row>
      <xdr:rowOff>50368</xdr:rowOff>
    </xdr:to>
    <xdr:sp macro="" textlink="">
      <xdr:nvSpPr>
        <xdr:cNvPr id="308" name="円/楕円 307"/>
        <xdr:cNvSpPr/>
      </xdr:nvSpPr>
      <xdr:spPr>
        <a:xfrm>
          <a:off x="9588500" y="57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66895</xdr:rowOff>
    </xdr:from>
    <xdr:ext cx="534377" cy="259045"/>
    <xdr:sp macro="" textlink="">
      <xdr:nvSpPr>
        <xdr:cNvPr id="309" name="テキスト ボックス 308"/>
        <xdr:cNvSpPr txBox="1"/>
      </xdr:nvSpPr>
      <xdr:spPr>
        <a:xfrm>
          <a:off x="9372111" y="555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28,065</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103805</xdr:rowOff>
    </xdr:from>
    <xdr:to>
      <xdr:col>12</xdr:col>
      <xdr:colOff>561975</xdr:colOff>
      <xdr:row>34</xdr:row>
      <xdr:rowOff>33955</xdr:rowOff>
    </xdr:to>
    <xdr:sp macro="" textlink="">
      <xdr:nvSpPr>
        <xdr:cNvPr id="310" name="円/楕円 309"/>
        <xdr:cNvSpPr/>
      </xdr:nvSpPr>
      <xdr:spPr>
        <a:xfrm>
          <a:off x="8699500" y="576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25082</xdr:rowOff>
    </xdr:from>
    <xdr:ext cx="534377" cy="259045"/>
    <xdr:sp macro="" textlink="">
      <xdr:nvSpPr>
        <xdr:cNvPr id="311" name="テキスト ボックス 310"/>
        <xdr:cNvSpPr txBox="1"/>
      </xdr:nvSpPr>
      <xdr:spPr>
        <a:xfrm>
          <a:off x="8483111" y="585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28,424</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161412</xdr:rowOff>
    </xdr:from>
    <xdr:to>
      <xdr:col>11</xdr:col>
      <xdr:colOff>358775</xdr:colOff>
      <xdr:row>34</xdr:row>
      <xdr:rowOff>91562</xdr:rowOff>
    </xdr:to>
    <xdr:sp macro="" textlink="">
      <xdr:nvSpPr>
        <xdr:cNvPr id="312" name="円/楕円 311"/>
        <xdr:cNvSpPr/>
      </xdr:nvSpPr>
      <xdr:spPr>
        <a:xfrm>
          <a:off x="7810500" y="581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82689</xdr:rowOff>
    </xdr:from>
    <xdr:ext cx="534377" cy="259045"/>
    <xdr:sp macro="" textlink="">
      <xdr:nvSpPr>
        <xdr:cNvPr id="313" name="テキスト ボックス 312"/>
        <xdr:cNvSpPr txBox="1"/>
      </xdr:nvSpPr>
      <xdr:spPr>
        <a:xfrm>
          <a:off x="7594111" y="59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27,164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7930</xdr:rowOff>
    </xdr:from>
    <xdr:to>
      <xdr:col>10</xdr:col>
      <xdr:colOff>155575</xdr:colOff>
      <xdr:row>34</xdr:row>
      <xdr:rowOff>109530</xdr:rowOff>
    </xdr:to>
    <xdr:sp macro="" textlink="">
      <xdr:nvSpPr>
        <xdr:cNvPr id="314" name="円/楕円 313"/>
        <xdr:cNvSpPr/>
      </xdr:nvSpPr>
      <xdr:spPr>
        <a:xfrm>
          <a:off x="6921500" y="583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100657</xdr:rowOff>
    </xdr:from>
    <xdr:ext cx="534377" cy="259045"/>
    <xdr:sp macro="" textlink="">
      <xdr:nvSpPr>
        <xdr:cNvPr id="315" name="テキスト ボックス 314"/>
        <xdr:cNvSpPr txBox="1"/>
      </xdr:nvSpPr>
      <xdr:spPr>
        <a:xfrm>
          <a:off x="6705111" y="592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5" name="テキスト ボックス 33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168751</xdr:rowOff>
    </xdr:from>
    <xdr:to>
      <xdr:col>15</xdr:col>
      <xdr:colOff>180340</xdr:colOff>
      <xdr:row>57</xdr:row>
      <xdr:rowOff>150444</xdr:rowOff>
    </xdr:to>
    <xdr:cxnSp macro="">
      <xdr:nvCxnSpPr>
        <xdr:cNvPr id="339" name="直線コネクタ 338"/>
        <xdr:cNvCxnSpPr/>
      </xdr:nvCxnSpPr>
      <xdr:spPr>
        <a:xfrm flipV="1">
          <a:off x="10475595" y="8741251"/>
          <a:ext cx="1270" cy="118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154271</xdr:rowOff>
    </xdr:from>
    <xdr:ext cx="534377" cy="259045"/>
    <xdr:sp macro="" textlink="">
      <xdr:nvSpPr>
        <xdr:cNvPr id="340" name="普通建設事業費最小値テキスト"/>
        <xdr:cNvSpPr txBox="1"/>
      </xdr:nvSpPr>
      <xdr:spPr>
        <a:xfrm>
          <a:off x="10528300" y="99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12,436</a:t>
          </a:r>
          <a:endParaRPr kumimoji="1" lang="ja-JP" altLang="en-US" sz="1000" b="1">
            <a:latin typeface="ＭＳ Ｐゴシック"/>
          </a:endParaRPr>
        </a:p>
      </xdr:txBody>
    </xdr:sp>
    <xdr:clientData/>
  </xdr:oneCellAnchor>
  <xdr:twoCellAnchor>
    <xdr:from>
      <xdr:col>15</xdr:col>
      <xdr:colOff>92075</xdr:colOff>
      <xdr:row>57</xdr:row>
      <xdr:rowOff>150444</xdr:rowOff>
    </xdr:from>
    <xdr:to>
      <xdr:col>15</xdr:col>
      <xdr:colOff>269875</xdr:colOff>
      <xdr:row>57</xdr:row>
      <xdr:rowOff>150444</xdr:rowOff>
    </xdr:to>
    <xdr:cxnSp macro="">
      <xdr:nvCxnSpPr>
        <xdr:cNvPr id="341" name="直線コネクタ 340"/>
        <xdr:cNvCxnSpPr/>
      </xdr:nvCxnSpPr>
      <xdr:spPr>
        <a:xfrm>
          <a:off x="10388600" y="992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115428</xdr:rowOff>
    </xdr:from>
    <xdr:ext cx="534377" cy="259045"/>
    <xdr:sp macro="" textlink="">
      <xdr:nvSpPr>
        <xdr:cNvPr id="342" name="普通建設事業費最大値テキスト"/>
        <xdr:cNvSpPr txBox="1"/>
      </xdr:nvSpPr>
      <xdr:spPr>
        <a:xfrm>
          <a:off x="10528300" y="85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74,475</a:t>
          </a:r>
          <a:endParaRPr kumimoji="1" lang="ja-JP" altLang="en-US" sz="1000" b="1">
            <a:latin typeface="ＭＳ Ｐゴシック"/>
          </a:endParaRPr>
        </a:p>
      </xdr:txBody>
    </xdr:sp>
    <xdr:clientData/>
  </xdr:oneCellAnchor>
  <xdr:twoCellAnchor>
    <xdr:from>
      <xdr:col>15</xdr:col>
      <xdr:colOff>92075</xdr:colOff>
      <xdr:row>50</xdr:row>
      <xdr:rowOff>168751</xdr:rowOff>
    </xdr:from>
    <xdr:to>
      <xdr:col>15</xdr:col>
      <xdr:colOff>269875</xdr:colOff>
      <xdr:row>50</xdr:row>
      <xdr:rowOff>168751</xdr:rowOff>
    </xdr:to>
    <xdr:cxnSp macro="">
      <xdr:nvCxnSpPr>
        <xdr:cNvPr id="343" name="直線コネクタ 342"/>
        <xdr:cNvCxnSpPr/>
      </xdr:nvCxnSpPr>
      <xdr:spPr>
        <a:xfrm>
          <a:off x="10388600" y="8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120135</xdr:rowOff>
    </xdr:from>
    <xdr:to>
      <xdr:col>15</xdr:col>
      <xdr:colOff>180975</xdr:colOff>
      <xdr:row>56</xdr:row>
      <xdr:rowOff>99885</xdr:rowOff>
    </xdr:to>
    <xdr:cxnSp macro="">
      <xdr:nvCxnSpPr>
        <xdr:cNvPr id="344" name="直線コネクタ 343"/>
        <xdr:cNvCxnSpPr/>
      </xdr:nvCxnSpPr>
      <xdr:spPr>
        <a:xfrm flipV="1">
          <a:off x="9639300" y="9549885"/>
          <a:ext cx="838200" cy="15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112710</xdr:rowOff>
    </xdr:from>
    <xdr:ext cx="534377" cy="259045"/>
    <xdr:sp macro="" textlink="">
      <xdr:nvSpPr>
        <xdr:cNvPr id="345" name="普通建設事業費平均値テキスト"/>
        <xdr:cNvSpPr txBox="1"/>
      </xdr:nvSpPr>
      <xdr:spPr>
        <a:xfrm>
          <a:off x="10528300" y="919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89833</xdr:rowOff>
    </xdr:from>
    <xdr:to>
      <xdr:col>15</xdr:col>
      <xdr:colOff>231775</xdr:colOff>
      <xdr:row>55</xdr:row>
      <xdr:rowOff>19983</xdr:rowOff>
    </xdr:to>
    <xdr:sp macro="" textlink="">
      <xdr:nvSpPr>
        <xdr:cNvPr id="346" name="フローチャート : 判断 345"/>
        <xdr:cNvSpPr/>
      </xdr:nvSpPr>
      <xdr:spPr>
        <a:xfrm>
          <a:off x="104267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99885</xdr:rowOff>
    </xdr:from>
    <xdr:to>
      <xdr:col>14</xdr:col>
      <xdr:colOff>28575</xdr:colOff>
      <xdr:row>57</xdr:row>
      <xdr:rowOff>978</xdr:rowOff>
    </xdr:to>
    <xdr:cxnSp macro="">
      <xdr:nvCxnSpPr>
        <xdr:cNvPr id="347" name="直線コネクタ 346"/>
        <xdr:cNvCxnSpPr/>
      </xdr:nvCxnSpPr>
      <xdr:spPr>
        <a:xfrm flipV="1">
          <a:off x="8750300" y="9701085"/>
          <a:ext cx="889000" cy="7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162871</xdr:rowOff>
    </xdr:from>
    <xdr:to>
      <xdr:col>14</xdr:col>
      <xdr:colOff>79375</xdr:colOff>
      <xdr:row>54</xdr:row>
      <xdr:rowOff>93021</xdr:rowOff>
    </xdr:to>
    <xdr:sp macro="" textlink="">
      <xdr:nvSpPr>
        <xdr:cNvPr id="348" name="フローチャート : 判断 347"/>
        <xdr:cNvSpPr/>
      </xdr:nvSpPr>
      <xdr:spPr>
        <a:xfrm>
          <a:off x="9588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109548</xdr:rowOff>
    </xdr:from>
    <xdr:ext cx="534377" cy="259045"/>
    <xdr:sp macro="" textlink="">
      <xdr:nvSpPr>
        <xdr:cNvPr id="349" name="テキスト ボックス 348"/>
        <xdr:cNvSpPr txBox="1"/>
      </xdr:nvSpPr>
      <xdr:spPr>
        <a:xfrm>
          <a:off x="9372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978</xdr:rowOff>
    </xdr:from>
    <xdr:to>
      <xdr:col>12</xdr:col>
      <xdr:colOff>511175</xdr:colOff>
      <xdr:row>57</xdr:row>
      <xdr:rowOff>113602</xdr:rowOff>
    </xdr:to>
    <xdr:cxnSp macro="">
      <xdr:nvCxnSpPr>
        <xdr:cNvPr id="350" name="直線コネクタ 349"/>
        <xdr:cNvCxnSpPr/>
      </xdr:nvCxnSpPr>
      <xdr:spPr>
        <a:xfrm flipV="1">
          <a:off x="7861300" y="9773628"/>
          <a:ext cx="889000" cy="1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29064</xdr:rowOff>
    </xdr:from>
    <xdr:to>
      <xdr:col>12</xdr:col>
      <xdr:colOff>561975</xdr:colOff>
      <xdr:row>54</xdr:row>
      <xdr:rowOff>130664</xdr:rowOff>
    </xdr:to>
    <xdr:sp macro="" textlink="">
      <xdr:nvSpPr>
        <xdr:cNvPr id="351" name="フローチャート : 判断 350"/>
        <xdr:cNvSpPr/>
      </xdr:nvSpPr>
      <xdr:spPr>
        <a:xfrm>
          <a:off x="8699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147191</xdr:rowOff>
    </xdr:from>
    <xdr:ext cx="534377" cy="259045"/>
    <xdr:sp macro="" textlink="">
      <xdr:nvSpPr>
        <xdr:cNvPr id="352" name="テキスト ボックス 351"/>
        <xdr:cNvSpPr txBox="1"/>
      </xdr:nvSpPr>
      <xdr:spPr>
        <a:xfrm>
          <a:off x="8483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113602</xdr:rowOff>
    </xdr:from>
    <xdr:to>
      <xdr:col>11</xdr:col>
      <xdr:colOff>307975</xdr:colOff>
      <xdr:row>57</xdr:row>
      <xdr:rowOff>143472</xdr:rowOff>
    </xdr:to>
    <xdr:cxnSp macro="">
      <xdr:nvCxnSpPr>
        <xdr:cNvPr id="353" name="直線コネクタ 352"/>
        <xdr:cNvCxnSpPr/>
      </xdr:nvCxnSpPr>
      <xdr:spPr>
        <a:xfrm flipV="1">
          <a:off x="6972300" y="9886252"/>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99854</xdr:rowOff>
    </xdr:from>
    <xdr:to>
      <xdr:col>11</xdr:col>
      <xdr:colOff>358775</xdr:colOff>
      <xdr:row>55</xdr:row>
      <xdr:rowOff>30004</xdr:rowOff>
    </xdr:to>
    <xdr:sp macro="" textlink="">
      <xdr:nvSpPr>
        <xdr:cNvPr id="354" name="フローチャート : 判断 353"/>
        <xdr:cNvSpPr/>
      </xdr:nvSpPr>
      <xdr:spPr>
        <a:xfrm>
          <a:off x="7810500" y="935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46531</xdr:rowOff>
    </xdr:from>
    <xdr:ext cx="534377" cy="259045"/>
    <xdr:sp macro="" textlink="">
      <xdr:nvSpPr>
        <xdr:cNvPr id="355" name="テキスト ボックス 354"/>
        <xdr:cNvSpPr txBox="1"/>
      </xdr:nvSpPr>
      <xdr:spPr>
        <a:xfrm>
          <a:off x="7594111" y="913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115456</xdr:rowOff>
    </xdr:from>
    <xdr:to>
      <xdr:col>10</xdr:col>
      <xdr:colOff>155575</xdr:colOff>
      <xdr:row>55</xdr:row>
      <xdr:rowOff>45606</xdr:rowOff>
    </xdr:to>
    <xdr:sp macro="" textlink="">
      <xdr:nvSpPr>
        <xdr:cNvPr id="356" name="フローチャート : 判断 355"/>
        <xdr:cNvSpPr/>
      </xdr:nvSpPr>
      <xdr:spPr>
        <a:xfrm>
          <a:off x="6921500" y="93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62133</xdr:rowOff>
    </xdr:from>
    <xdr:ext cx="534377" cy="259045"/>
    <xdr:sp macro="" textlink="">
      <xdr:nvSpPr>
        <xdr:cNvPr id="357" name="テキスト ボックス 356"/>
        <xdr:cNvSpPr txBox="1"/>
      </xdr:nvSpPr>
      <xdr:spPr>
        <a:xfrm>
          <a:off x="6705111" y="914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69335</xdr:rowOff>
    </xdr:from>
    <xdr:to>
      <xdr:col>15</xdr:col>
      <xdr:colOff>231775</xdr:colOff>
      <xdr:row>55</xdr:row>
      <xdr:rowOff>170935</xdr:rowOff>
    </xdr:to>
    <xdr:sp macro="" textlink="">
      <xdr:nvSpPr>
        <xdr:cNvPr id="363" name="円/楕円 362"/>
        <xdr:cNvSpPr/>
      </xdr:nvSpPr>
      <xdr:spPr>
        <a:xfrm>
          <a:off x="10426700" y="94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47762</xdr:rowOff>
    </xdr:from>
    <xdr:ext cx="534377" cy="259045"/>
    <xdr:sp macro="" textlink="">
      <xdr:nvSpPr>
        <xdr:cNvPr id="364" name="普通建設事業費該当値テキスト"/>
        <xdr:cNvSpPr txBox="1"/>
      </xdr:nvSpPr>
      <xdr:spPr>
        <a:xfrm>
          <a:off x="10528300" y="947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32,027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49085</xdr:rowOff>
    </xdr:from>
    <xdr:to>
      <xdr:col>14</xdr:col>
      <xdr:colOff>79375</xdr:colOff>
      <xdr:row>56</xdr:row>
      <xdr:rowOff>150685</xdr:rowOff>
    </xdr:to>
    <xdr:sp macro="" textlink="">
      <xdr:nvSpPr>
        <xdr:cNvPr id="365" name="円/楕円 364"/>
        <xdr:cNvSpPr/>
      </xdr:nvSpPr>
      <xdr:spPr>
        <a:xfrm>
          <a:off x="9588500" y="965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141812</xdr:rowOff>
    </xdr:from>
    <xdr:ext cx="534377" cy="259045"/>
    <xdr:sp macro="" textlink="">
      <xdr:nvSpPr>
        <xdr:cNvPr id="366" name="テキスト ボックス 365"/>
        <xdr:cNvSpPr txBox="1"/>
      </xdr:nvSpPr>
      <xdr:spPr>
        <a:xfrm>
          <a:off x="9372111" y="974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24,090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121628</xdr:rowOff>
    </xdr:from>
    <xdr:to>
      <xdr:col>12</xdr:col>
      <xdr:colOff>561975</xdr:colOff>
      <xdr:row>57</xdr:row>
      <xdr:rowOff>51778</xdr:rowOff>
    </xdr:to>
    <xdr:sp macro="" textlink="">
      <xdr:nvSpPr>
        <xdr:cNvPr id="367" name="円/楕円 366"/>
        <xdr:cNvSpPr/>
      </xdr:nvSpPr>
      <xdr:spPr>
        <a:xfrm>
          <a:off x="8699500" y="972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42905</xdr:rowOff>
    </xdr:from>
    <xdr:ext cx="534377" cy="259045"/>
    <xdr:sp macro="" textlink="">
      <xdr:nvSpPr>
        <xdr:cNvPr id="368" name="テキスト ボックス 367"/>
        <xdr:cNvSpPr txBox="1"/>
      </xdr:nvSpPr>
      <xdr:spPr>
        <a:xfrm>
          <a:off x="8483111" y="98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62802</xdr:rowOff>
    </xdr:from>
    <xdr:to>
      <xdr:col>11</xdr:col>
      <xdr:colOff>358775</xdr:colOff>
      <xdr:row>57</xdr:row>
      <xdr:rowOff>164402</xdr:rowOff>
    </xdr:to>
    <xdr:sp macro="" textlink="">
      <xdr:nvSpPr>
        <xdr:cNvPr id="369" name="円/楕円 368"/>
        <xdr:cNvSpPr/>
      </xdr:nvSpPr>
      <xdr:spPr>
        <a:xfrm>
          <a:off x="7810500" y="98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155529</xdr:rowOff>
    </xdr:from>
    <xdr:ext cx="534377" cy="259045"/>
    <xdr:sp macro="" textlink="">
      <xdr:nvSpPr>
        <xdr:cNvPr id="370" name="テキスト ボックス 369"/>
        <xdr:cNvSpPr txBox="1"/>
      </xdr:nvSpPr>
      <xdr:spPr>
        <a:xfrm>
          <a:off x="7594111" y="992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92672</xdr:rowOff>
    </xdr:from>
    <xdr:to>
      <xdr:col>10</xdr:col>
      <xdr:colOff>155575</xdr:colOff>
      <xdr:row>58</xdr:row>
      <xdr:rowOff>22822</xdr:rowOff>
    </xdr:to>
    <xdr:sp macro="" textlink="">
      <xdr:nvSpPr>
        <xdr:cNvPr id="371" name="円/楕円 370"/>
        <xdr:cNvSpPr/>
      </xdr:nvSpPr>
      <xdr:spPr>
        <a:xfrm>
          <a:off x="6921500" y="986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13949</xdr:rowOff>
    </xdr:from>
    <xdr:ext cx="534377" cy="259045"/>
    <xdr:sp macro="" textlink="">
      <xdr:nvSpPr>
        <xdr:cNvPr id="372" name="テキスト ボックス 371"/>
        <xdr:cNvSpPr txBox="1"/>
      </xdr:nvSpPr>
      <xdr:spPr>
        <a:xfrm>
          <a:off x="6705111" y="99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139471</xdr:rowOff>
    </xdr:from>
    <xdr:to>
      <xdr:col>15</xdr:col>
      <xdr:colOff>180340</xdr:colOff>
      <xdr:row>78</xdr:row>
      <xdr:rowOff>139700</xdr:rowOff>
    </xdr:to>
    <xdr:cxnSp macro="">
      <xdr:nvCxnSpPr>
        <xdr:cNvPr id="394" name="直線コネクタ 393"/>
        <xdr:cNvCxnSpPr/>
      </xdr:nvCxnSpPr>
      <xdr:spPr>
        <a:xfrm flipV="1">
          <a:off x="10475595" y="12140971"/>
          <a:ext cx="1270" cy="1371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5"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86148</xdr:rowOff>
    </xdr:from>
    <xdr:ext cx="534377" cy="259045"/>
    <xdr:sp macro="" textlink="">
      <xdr:nvSpPr>
        <xdr:cNvPr id="397" name="普通建設事業費 （ うち新規整備　）最大値テキスト"/>
        <xdr:cNvSpPr txBox="1"/>
      </xdr:nvSpPr>
      <xdr:spPr>
        <a:xfrm>
          <a:off x="10528300" y="119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60,010</a:t>
          </a:r>
          <a:endParaRPr kumimoji="1" lang="ja-JP" altLang="en-US" sz="1000" b="1">
            <a:latin typeface="ＭＳ Ｐゴシック"/>
          </a:endParaRPr>
        </a:p>
      </xdr:txBody>
    </xdr:sp>
    <xdr:clientData/>
  </xdr:oneCellAnchor>
  <xdr:twoCellAnchor>
    <xdr:from>
      <xdr:col>15</xdr:col>
      <xdr:colOff>92075</xdr:colOff>
      <xdr:row>70</xdr:row>
      <xdr:rowOff>139471</xdr:rowOff>
    </xdr:from>
    <xdr:to>
      <xdr:col>15</xdr:col>
      <xdr:colOff>269875</xdr:colOff>
      <xdr:row>70</xdr:row>
      <xdr:rowOff>139471</xdr:rowOff>
    </xdr:to>
    <xdr:cxnSp macro="">
      <xdr:nvCxnSpPr>
        <xdr:cNvPr id="398" name="直線コネクタ 397"/>
        <xdr:cNvCxnSpPr/>
      </xdr:nvCxnSpPr>
      <xdr:spPr>
        <a:xfrm>
          <a:off x="10388600" y="1214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26360</xdr:rowOff>
    </xdr:from>
    <xdr:to>
      <xdr:col>15</xdr:col>
      <xdr:colOff>180975</xdr:colOff>
      <xdr:row>78</xdr:row>
      <xdr:rowOff>45929</xdr:rowOff>
    </xdr:to>
    <xdr:cxnSp macro="">
      <xdr:nvCxnSpPr>
        <xdr:cNvPr id="399" name="直線コネクタ 398"/>
        <xdr:cNvCxnSpPr/>
      </xdr:nvCxnSpPr>
      <xdr:spPr>
        <a:xfrm>
          <a:off x="9639300" y="13399460"/>
          <a:ext cx="838200" cy="1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119459</xdr:rowOff>
    </xdr:from>
    <xdr:ext cx="534377" cy="259045"/>
    <xdr:sp macro="" textlink="">
      <xdr:nvSpPr>
        <xdr:cNvPr id="400" name="普通建設事業費 （ うち新規整備　）平均値テキスト"/>
        <xdr:cNvSpPr txBox="1"/>
      </xdr:nvSpPr>
      <xdr:spPr>
        <a:xfrm>
          <a:off x="10528300" y="12978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96582</xdr:rowOff>
    </xdr:from>
    <xdr:to>
      <xdr:col>15</xdr:col>
      <xdr:colOff>231775</xdr:colOff>
      <xdr:row>77</xdr:row>
      <xdr:rowOff>26732</xdr:rowOff>
    </xdr:to>
    <xdr:sp macro="" textlink="">
      <xdr:nvSpPr>
        <xdr:cNvPr id="401" name="フローチャート : 判断 400"/>
        <xdr:cNvSpPr/>
      </xdr:nvSpPr>
      <xdr:spPr>
        <a:xfrm>
          <a:off x="104267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69607</xdr:rowOff>
    </xdr:from>
    <xdr:to>
      <xdr:col>14</xdr:col>
      <xdr:colOff>79375</xdr:colOff>
      <xdr:row>76</xdr:row>
      <xdr:rowOff>171207</xdr:rowOff>
    </xdr:to>
    <xdr:sp macro="" textlink="">
      <xdr:nvSpPr>
        <xdr:cNvPr id="402" name="フローチャート : 判断 401"/>
        <xdr:cNvSpPr/>
      </xdr:nvSpPr>
      <xdr:spPr>
        <a:xfrm>
          <a:off x="9588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16283</xdr:rowOff>
    </xdr:from>
    <xdr:ext cx="534377" cy="259045"/>
    <xdr:sp macro="" textlink="">
      <xdr:nvSpPr>
        <xdr:cNvPr id="403" name="テキスト ボックス 402"/>
        <xdr:cNvSpPr txBox="1"/>
      </xdr:nvSpPr>
      <xdr:spPr>
        <a:xfrm>
          <a:off x="9372111" y="1287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4" name="テキスト ボックス 40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5" name="テキスト ボックス 40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6" name="テキスト ボックス 40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7" name="テキスト ボックス 40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8" name="テキスト ボックス 40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166579</xdr:rowOff>
    </xdr:from>
    <xdr:to>
      <xdr:col>15</xdr:col>
      <xdr:colOff>231775</xdr:colOff>
      <xdr:row>78</xdr:row>
      <xdr:rowOff>96729</xdr:rowOff>
    </xdr:to>
    <xdr:sp macro="" textlink="">
      <xdr:nvSpPr>
        <xdr:cNvPr id="409" name="円/楕円 408"/>
        <xdr:cNvSpPr/>
      </xdr:nvSpPr>
      <xdr:spPr>
        <a:xfrm>
          <a:off x="10426700" y="133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81506</xdr:rowOff>
    </xdr:from>
    <xdr:ext cx="469744" cy="259045"/>
    <xdr:sp macro="" textlink="">
      <xdr:nvSpPr>
        <xdr:cNvPr id="410" name="普通建設事業費 （ うち新規整備　）該当値テキスト"/>
        <xdr:cNvSpPr txBox="1"/>
      </xdr:nvSpPr>
      <xdr:spPr>
        <a:xfrm>
          <a:off x="10528300" y="1328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147010</xdr:rowOff>
    </xdr:from>
    <xdr:to>
      <xdr:col>14</xdr:col>
      <xdr:colOff>79375</xdr:colOff>
      <xdr:row>78</xdr:row>
      <xdr:rowOff>77160</xdr:rowOff>
    </xdr:to>
    <xdr:sp macro="" textlink="">
      <xdr:nvSpPr>
        <xdr:cNvPr id="411" name="円/楕円 410"/>
        <xdr:cNvSpPr/>
      </xdr:nvSpPr>
      <xdr:spPr>
        <a:xfrm>
          <a:off x="9588500" y="1334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68287</xdr:rowOff>
    </xdr:from>
    <xdr:ext cx="469744" cy="259045"/>
    <xdr:sp macro="" textlink="">
      <xdr:nvSpPr>
        <xdr:cNvPr id="412" name="テキスト ボックス 411"/>
        <xdr:cNvSpPr txBox="1"/>
      </xdr:nvSpPr>
      <xdr:spPr>
        <a:xfrm>
          <a:off x="9404427" y="1344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3" name="正方形/長方形 4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4" name="正方形/長方形 41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5" name="正方形/長方形 41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6" name="正方形/長方形 41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7" name="正方形/長方形 41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8" name="正方形/長方形 41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9" name="正方形/長方形 41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0" name="正方形/長方形 41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1" name="テキスト ボックス 42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2" name="直線コネクタ 42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3" name="直線コネクタ 42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4" name="テキスト ボックス 42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5" name="直線コネクタ 42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6" name="テキスト ボックス 42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7" name="直線コネクタ 42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28" name="テキスト ボックス 42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29" name="直線コネクタ 42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0" name="テキスト ボックス 42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1" name="直線コネクタ 43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2" name="テキスト ボックス 43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106873</xdr:rowOff>
    </xdr:from>
    <xdr:to>
      <xdr:col>15</xdr:col>
      <xdr:colOff>180340</xdr:colOff>
      <xdr:row>98</xdr:row>
      <xdr:rowOff>129093</xdr:rowOff>
    </xdr:to>
    <xdr:cxnSp macro="">
      <xdr:nvCxnSpPr>
        <xdr:cNvPr id="434" name="直線コネクタ 433"/>
        <xdr:cNvCxnSpPr/>
      </xdr:nvCxnSpPr>
      <xdr:spPr>
        <a:xfrm flipV="1">
          <a:off x="10475595" y="15537373"/>
          <a:ext cx="1270" cy="139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132920</xdr:rowOff>
    </xdr:from>
    <xdr:ext cx="378565" cy="259045"/>
    <xdr:sp macro="" textlink="">
      <xdr:nvSpPr>
        <xdr:cNvPr id="435" name="普通建設事業費 （ うち更新整備　）最小値テキスト"/>
        <xdr:cNvSpPr txBox="1"/>
      </xdr:nvSpPr>
      <xdr:spPr>
        <a:xfrm>
          <a:off x="10528300" y="16935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15</xdr:col>
      <xdr:colOff>92075</xdr:colOff>
      <xdr:row>98</xdr:row>
      <xdr:rowOff>129093</xdr:rowOff>
    </xdr:from>
    <xdr:to>
      <xdr:col>15</xdr:col>
      <xdr:colOff>269875</xdr:colOff>
      <xdr:row>98</xdr:row>
      <xdr:rowOff>129093</xdr:rowOff>
    </xdr:to>
    <xdr:cxnSp macro="">
      <xdr:nvCxnSpPr>
        <xdr:cNvPr id="436" name="直線コネクタ 435"/>
        <xdr:cNvCxnSpPr/>
      </xdr:nvCxnSpPr>
      <xdr:spPr>
        <a:xfrm>
          <a:off x="10388600" y="16931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53550</xdr:rowOff>
    </xdr:from>
    <xdr:ext cx="534377" cy="259045"/>
    <xdr:sp macro="" textlink="">
      <xdr:nvSpPr>
        <xdr:cNvPr id="437" name="普通建設事業費 （ うち更新整備　）最大値テキスト"/>
        <xdr:cNvSpPr txBox="1"/>
      </xdr:nvSpPr>
      <xdr:spPr>
        <a:xfrm>
          <a:off x="10528300" y="1531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61,436</a:t>
          </a:r>
          <a:endParaRPr kumimoji="1" lang="ja-JP" altLang="en-US" sz="1000" b="1">
            <a:latin typeface="ＭＳ Ｐゴシック"/>
          </a:endParaRPr>
        </a:p>
      </xdr:txBody>
    </xdr:sp>
    <xdr:clientData/>
  </xdr:oneCellAnchor>
  <xdr:twoCellAnchor>
    <xdr:from>
      <xdr:col>15</xdr:col>
      <xdr:colOff>92075</xdr:colOff>
      <xdr:row>90</xdr:row>
      <xdr:rowOff>106873</xdr:rowOff>
    </xdr:from>
    <xdr:to>
      <xdr:col>15</xdr:col>
      <xdr:colOff>269875</xdr:colOff>
      <xdr:row>90</xdr:row>
      <xdr:rowOff>106873</xdr:rowOff>
    </xdr:to>
    <xdr:cxnSp macro="">
      <xdr:nvCxnSpPr>
        <xdr:cNvPr id="438" name="直線コネクタ 437"/>
        <xdr:cNvCxnSpPr/>
      </xdr:nvCxnSpPr>
      <xdr:spPr>
        <a:xfrm>
          <a:off x="10388600" y="1553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48603</xdr:rowOff>
    </xdr:from>
    <xdr:to>
      <xdr:col>15</xdr:col>
      <xdr:colOff>180975</xdr:colOff>
      <xdr:row>96</xdr:row>
      <xdr:rowOff>166537</xdr:rowOff>
    </xdr:to>
    <xdr:cxnSp macro="">
      <xdr:nvCxnSpPr>
        <xdr:cNvPr id="439" name="直線コネクタ 438"/>
        <xdr:cNvCxnSpPr/>
      </xdr:nvCxnSpPr>
      <xdr:spPr>
        <a:xfrm flipV="1">
          <a:off x="9639300" y="16336353"/>
          <a:ext cx="838200" cy="28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165876</xdr:rowOff>
    </xdr:from>
    <xdr:ext cx="534377" cy="259045"/>
    <xdr:sp macro="" textlink="">
      <xdr:nvSpPr>
        <xdr:cNvPr id="440" name="普通建設事業費 （ うち更新整備　）平均値テキスト"/>
        <xdr:cNvSpPr txBox="1"/>
      </xdr:nvSpPr>
      <xdr:spPr>
        <a:xfrm>
          <a:off x="10528300" y="16453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15999</xdr:rowOff>
    </xdr:from>
    <xdr:to>
      <xdr:col>15</xdr:col>
      <xdr:colOff>231775</xdr:colOff>
      <xdr:row>96</xdr:row>
      <xdr:rowOff>117599</xdr:rowOff>
    </xdr:to>
    <xdr:sp macro="" textlink="">
      <xdr:nvSpPr>
        <xdr:cNvPr id="441" name="フローチャート : 判断 440"/>
        <xdr:cNvSpPr/>
      </xdr:nvSpPr>
      <xdr:spPr>
        <a:xfrm>
          <a:off x="104267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161297</xdr:rowOff>
    </xdr:from>
    <xdr:to>
      <xdr:col>14</xdr:col>
      <xdr:colOff>79375</xdr:colOff>
      <xdr:row>96</xdr:row>
      <xdr:rowOff>91447</xdr:rowOff>
    </xdr:to>
    <xdr:sp macro="" textlink="">
      <xdr:nvSpPr>
        <xdr:cNvPr id="442" name="フローチャート : 判断 441"/>
        <xdr:cNvSpPr/>
      </xdr:nvSpPr>
      <xdr:spPr>
        <a:xfrm>
          <a:off x="9588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107974</xdr:rowOff>
    </xdr:from>
    <xdr:ext cx="534377" cy="259045"/>
    <xdr:sp macro="" textlink="">
      <xdr:nvSpPr>
        <xdr:cNvPr id="443" name="テキスト ボックス 442"/>
        <xdr:cNvSpPr txBox="1"/>
      </xdr:nvSpPr>
      <xdr:spPr>
        <a:xfrm>
          <a:off x="9372111" y="162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4" name="テキスト ボックス 44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5" name="テキスト ボックス 44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6" name="テキスト ボックス 44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7" name="テキスト ボックス 44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8" name="テキスト ボックス 44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169253</xdr:rowOff>
    </xdr:from>
    <xdr:to>
      <xdr:col>15</xdr:col>
      <xdr:colOff>231775</xdr:colOff>
      <xdr:row>95</xdr:row>
      <xdr:rowOff>99403</xdr:rowOff>
    </xdr:to>
    <xdr:sp macro="" textlink="">
      <xdr:nvSpPr>
        <xdr:cNvPr id="449" name="円/楕円 448"/>
        <xdr:cNvSpPr/>
      </xdr:nvSpPr>
      <xdr:spPr>
        <a:xfrm>
          <a:off x="10426700" y="1628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20680</xdr:rowOff>
    </xdr:from>
    <xdr:ext cx="534377" cy="259045"/>
    <xdr:sp macro="" textlink="">
      <xdr:nvSpPr>
        <xdr:cNvPr id="450" name="普通建設事業費 （ うち更新整備　）該当値テキスト"/>
        <xdr:cNvSpPr txBox="1"/>
      </xdr:nvSpPr>
      <xdr:spPr>
        <a:xfrm>
          <a:off x="10528300" y="161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26,485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115737</xdr:rowOff>
    </xdr:from>
    <xdr:to>
      <xdr:col>14</xdr:col>
      <xdr:colOff>79375</xdr:colOff>
      <xdr:row>97</xdr:row>
      <xdr:rowOff>45887</xdr:rowOff>
    </xdr:to>
    <xdr:sp macro="" textlink="">
      <xdr:nvSpPr>
        <xdr:cNvPr id="451" name="円/楕円 450"/>
        <xdr:cNvSpPr/>
      </xdr:nvSpPr>
      <xdr:spPr>
        <a:xfrm>
          <a:off x="9588500" y="1657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37014</xdr:rowOff>
    </xdr:from>
    <xdr:ext cx="534377" cy="259045"/>
    <xdr:sp macro="" textlink="">
      <xdr:nvSpPr>
        <xdr:cNvPr id="452" name="テキスト ボックス 451"/>
        <xdr:cNvSpPr txBox="1"/>
      </xdr:nvSpPr>
      <xdr:spPr>
        <a:xfrm>
          <a:off x="9372111" y="1666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3" name="正方形/長方形 45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4" name="正方形/長方形 45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5" name="正方形/長方形 45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6" name="正方形/長方形 45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7" name="正方形/長方形 45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8" name="正方形/長方形 45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9" name="正方形/長方形 45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0" name="正方形/長方形 45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1" name="テキスト ボックス 46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2" name="直線コネクタ 46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3" name="直線コネクタ 46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4" name="テキスト ボックス 46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5" name="直線コネクタ 46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66" name="テキスト ボックス 46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7" name="直線コネクタ 46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68" name="テキスト ボックス 46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69" name="直線コネクタ 46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0" name="テキスト ボックス 46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2" name="テキスト ボックス 47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159108</xdr:rowOff>
    </xdr:from>
    <xdr:to>
      <xdr:col>23</xdr:col>
      <xdr:colOff>516889</xdr:colOff>
      <xdr:row>38</xdr:row>
      <xdr:rowOff>139700</xdr:rowOff>
    </xdr:to>
    <xdr:cxnSp macro="">
      <xdr:nvCxnSpPr>
        <xdr:cNvPr id="474" name="直線コネクタ 473"/>
        <xdr:cNvCxnSpPr/>
      </xdr:nvCxnSpPr>
      <xdr:spPr>
        <a:xfrm flipV="1">
          <a:off x="16317595" y="5474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6" name="直線コネクタ 47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105785</xdr:rowOff>
    </xdr:from>
    <xdr:ext cx="534377" cy="259045"/>
    <xdr:sp macro="" textlink="">
      <xdr:nvSpPr>
        <xdr:cNvPr id="477" name="災害復旧事業費最大値テキスト"/>
        <xdr:cNvSpPr txBox="1"/>
      </xdr:nvSpPr>
      <xdr:spPr>
        <a:xfrm>
          <a:off x="16370300" y="52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31</xdr:row>
      <xdr:rowOff>159108</xdr:rowOff>
    </xdr:from>
    <xdr:to>
      <xdr:col>23</xdr:col>
      <xdr:colOff>606425</xdr:colOff>
      <xdr:row>31</xdr:row>
      <xdr:rowOff>159108</xdr:rowOff>
    </xdr:to>
    <xdr:cxnSp macro="">
      <xdr:nvCxnSpPr>
        <xdr:cNvPr id="478" name="直線コネクタ 477"/>
        <xdr:cNvCxnSpPr/>
      </xdr:nvCxnSpPr>
      <xdr:spPr>
        <a:xfrm>
          <a:off x="16230600" y="547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134305</xdr:rowOff>
    </xdr:from>
    <xdr:to>
      <xdr:col>23</xdr:col>
      <xdr:colOff>517525</xdr:colOff>
      <xdr:row>38</xdr:row>
      <xdr:rowOff>139700</xdr:rowOff>
    </xdr:to>
    <xdr:cxnSp macro="">
      <xdr:nvCxnSpPr>
        <xdr:cNvPr id="479" name="直線コネクタ 478"/>
        <xdr:cNvCxnSpPr/>
      </xdr:nvCxnSpPr>
      <xdr:spPr>
        <a:xfrm>
          <a:off x="15481300" y="6649405"/>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33436</xdr:rowOff>
    </xdr:from>
    <xdr:ext cx="469744" cy="259045"/>
    <xdr:sp macro="" textlink="">
      <xdr:nvSpPr>
        <xdr:cNvPr id="480" name="災害復旧事業費平均値テキスト"/>
        <xdr:cNvSpPr txBox="1"/>
      </xdr:nvSpPr>
      <xdr:spPr>
        <a:xfrm>
          <a:off x="16370300" y="6377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10559</xdr:rowOff>
    </xdr:from>
    <xdr:to>
      <xdr:col>23</xdr:col>
      <xdr:colOff>568325</xdr:colOff>
      <xdr:row>38</xdr:row>
      <xdr:rowOff>112159</xdr:rowOff>
    </xdr:to>
    <xdr:sp macro="" textlink="">
      <xdr:nvSpPr>
        <xdr:cNvPr id="481" name="フローチャート : 判断 480"/>
        <xdr:cNvSpPr/>
      </xdr:nvSpPr>
      <xdr:spPr>
        <a:xfrm>
          <a:off x="16268700" y="65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134305</xdr:rowOff>
    </xdr:from>
    <xdr:to>
      <xdr:col>22</xdr:col>
      <xdr:colOff>365125</xdr:colOff>
      <xdr:row>38</xdr:row>
      <xdr:rowOff>138443</xdr:rowOff>
    </xdr:to>
    <xdr:cxnSp macro="">
      <xdr:nvCxnSpPr>
        <xdr:cNvPr id="482" name="直線コネクタ 481"/>
        <xdr:cNvCxnSpPr/>
      </xdr:nvCxnSpPr>
      <xdr:spPr>
        <a:xfrm flipV="1">
          <a:off x="14592300" y="6649405"/>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46197</xdr:rowOff>
    </xdr:from>
    <xdr:to>
      <xdr:col>22</xdr:col>
      <xdr:colOff>415925</xdr:colOff>
      <xdr:row>38</xdr:row>
      <xdr:rowOff>147797</xdr:rowOff>
    </xdr:to>
    <xdr:sp macro="" textlink="">
      <xdr:nvSpPr>
        <xdr:cNvPr id="483" name="フローチャート : 判断 482"/>
        <xdr:cNvSpPr/>
      </xdr:nvSpPr>
      <xdr:spPr>
        <a:xfrm>
          <a:off x="15430500" y="65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164325</xdr:rowOff>
    </xdr:from>
    <xdr:ext cx="469744" cy="259045"/>
    <xdr:sp macro="" textlink="">
      <xdr:nvSpPr>
        <xdr:cNvPr id="484" name="テキスト ボックス 483"/>
        <xdr:cNvSpPr txBox="1"/>
      </xdr:nvSpPr>
      <xdr:spPr>
        <a:xfrm>
          <a:off x="15246427" y="633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134648</xdr:rowOff>
    </xdr:from>
    <xdr:to>
      <xdr:col>21</xdr:col>
      <xdr:colOff>161925</xdr:colOff>
      <xdr:row>38</xdr:row>
      <xdr:rowOff>138443</xdr:rowOff>
    </xdr:to>
    <xdr:cxnSp macro="">
      <xdr:nvCxnSpPr>
        <xdr:cNvPr id="485" name="直線コネクタ 484"/>
        <xdr:cNvCxnSpPr/>
      </xdr:nvCxnSpPr>
      <xdr:spPr>
        <a:xfrm>
          <a:off x="13703300" y="6649748"/>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16068</xdr:rowOff>
    </xdr:from>
    <xdr:to>
      <xdr:col>21</xdr:col>
      <xdr:colOff>212725</xdr:colOff>
      <xdr:row>38</xdr:row>
      <xdr:rowOff>117668</xdr:rowOff>
    </xdr:to>
    <xdr:sp macro="" textlink="">
      <xdr:nvSpPr>
        <xdr:cNvPr id="486" name="フローチャート : 判断 485"/>
        <xdr:cNvSpPr/>
      </xdr:nvSpPr>
      <xdr:spPr>
        <a:xfrm>
          <a:off x="14541500" y="653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134195</xdr:rowOff>
    </xdr:from>
    <xdr:ext cx="469744" cy="259045"/>
    <xdr:sp macro="" textlink="">
      <xdr:nvSpPr>
        <xdr:cNvPr id="487" name="テキスト ボックス 486"/>
        <xdr:cNvSpPr txBox="1"/>
      </xdr:nvSpPr>
      <xdr:spPr>
        <a:xfrm>
          <a:off x="14357427" y="630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111605</xdr:rowOff>
    </xdr:from>
    <xdr:to>
      <xdr:col>19</xdr:col>
      <xdr:colOff>644525</xdr:colOff>
      <xdr:row>38</xdr:row>
      <xdr:rowOff>134648</xdr:rowOff>
    </xdr:to>
    <xdr:cxnSp macro="">
      <xdr:nvCxnSpPr>
        <xdr:cNvPr id="488" name="直線コネクタ 487"/>
        <xdr:cNvCxnSpPr/>
      </xdr:nvCxnSpPr>
      <xdr:spPr>
        <a:xfrm>
          <a:off x="12814300" y="6626705"/>
          <a:ext cx="889000" cy="2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16594</xdr:rowOff>
    </xdr:from>
    <xdr:to>
      <xdr:col>20</xdr:col>
      <xdr:colOff>9525</xdr:colOff>
      <xdr:row>38</xdr:row>
      <xdr:rowOff>118194</xdr:rowOff>
    </xdr:to>
    <xdr:sp macro="" textlink="">
      <xdr:nvSpPr>
        <xdr:cNvPr id="489" name="フローチャート : 判断 488"/>
        <xdr:cNvSpPr/>
      </xdr:nvSpPr>
      <xdr:spPr>
        <a:xfrm>
          <a:off x="13652500" y="653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134721</xdr:rowOff>
    </xdr:from>
    <xdr:ext cx="469744" cy="259045"/>
    <xdr:sp macro="" textlink="">
      <xdr:nvSpPr>
        <xdr:cNvPr id="490" name="テキスト ボックス 489"/>
        <xdr:cNvSpPr txBox="1"/>
      </xdr:nvSpPr>
      <xdr:spPr>
        <a:xfrm>
          <a:off x="13468427" y="630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23703</xdr:rowOff>
    </xdr:from>
    <xdr:to>
      <xdr:col>18</xdr:col>
      <xdr:colOff>492125</xdr:colOff>
      <xdr:row>38</xdr:row>
      <xdr:rowOff>125303</xdr:rowOff>
    </xdr:to>
    <xdr:sp macro="" textlink="">
      <xdr:nvSpPr>
        <xdr:cNvPr id="491" name="フローチャート : 判断 490"/>
        <xdr:cNvSpPr/>
      </xdr:nvSpPr>
      <xdr:spPr>
        <a:xfrm>
          <a:off x="12763500" y="65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141830</xdr:rowOff>
    </xdr:from>
    <xdr:ext cx="469744" cy="259045"/>
    <xdr:sp macro="" textlink="">
      <xdr:nvSpPr>
        <xdr:cNvPr id="492" name="テキスト ボックス 491"/>
        <xdr:cNvSpPr txBox="1"/>
      </xdr:nvSpPr>
      <xdr:spPr>
        <a:xfrm>
          <a:off x="12579427" y="63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498" name="円/楕円 497"/>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499"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83505</xdr:rowOff>
    </xdr:from>
    <xdr:to>
      <xdr:col>22</xdr:col>
      <xdr:colOff>415925</xdr:colOff>
      <xdr:row>39</xdr:row>
      <xdr:rowOff>13655</xdr:rowOff>
    </xdr:to>
    <xdr:sp macro="" textlink="">
      <xdr:nvSpPr>
        <xdr:cNvPr id="500" name="円/楕円 499"/>
        <xdr:cNvSpPr/>
      </xdr:nvSpPr>
      <xdr:spPr>
        <a:xfrm>
          <a:off x="15430500" y="659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4782</xdr:rowOff>
    </xdr:from>
    <xdr:ext cx="378565" cy="259045"/>
    <xdr:sp macro="" textlink="">
      <xdr:nvSpPr>
        <xdr:cNvPr id="501" name="テキスト ボックス 500"/>
        <xdr:cNvSpPr txBox="1"/>
      </xdr:nvSpPr>
      <xdr:spPr>
        <a:xfrm>
          <a:off x="15292017" y="6691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87643</xdr:rowOff>
    </xdr:from>
    <xdr:to>
      <xdr:col>21</xdr:col>
      <xdr:colOff>212725</xdr:colOff>
      <xdr:row>39</xdr:row>
      <xdr:rowOff>17793</xdr:rowOff>
    </xdr:to>
    <xdr:sp macro="" textlink="">
      <xdr:nvSpPr>
        <xdr:cNvPr id="502" name="円/楕円 501"/>
        <xdr:cNvSpPr/>
      </xdr:nvSpPr>
      <xdr:spPr>
        <a:xfrm>
          <a:off x="14541500" y="660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8920</xdr:rowOff>
    </xdr:from>
    <xdr:ext cx="313932" cy="259045"/>
    <xdr:sp macro="" textlink="">
      <xdr:nvSpPr>
        <xdr:cNvPr id="503" name="テキスト ボックス 502"/>
        <xdr:cNvSpPr txBox="1"/>
      </xdr:nvSpPr>
      <xdr:spPr>
        <a:xfrm>
          <a:off x="14435333" y="6695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83848</xdr:rowOff>
    </xdr:from>
    <xdr:to>
      <xdr:col>20</xdr:col>
      <xdr:colOff>9525</xdr:colOff>
      <xdr:row>39</xdr:row>
      <xdr:rowOff>13998</xdr:rowOff>
    </xdr:to>
    <xdr:sp macro="" textlink="">
      <xdr:nvSpPr>
        <xdr:cNvPr id="504" name="円/楕円 503"/>
        <xdr:cNvSpPr/>
      </xdr:nvSpPr>
      <xdr:spPr>
        <a:xfrm>
          <a:off x="13652500" y="659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5125</xdr:rowOff>
    </xdr:from>
    <xdr:ext cx="378565" cy="259045"/>
    <xdr:sp macro="" textlink="">
      <xdr:nvSpPr>
        <xdr:cNvPr id="505" name="テキスト ボックス 504"/>
        <xdr:cNvSpPr txBox="1"/>
      </xdr:nvSpPr>
      <xdr:spPr>
        <a:xfrm>
          <a:off x="13514017" y="669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60805</xdr:rowOff>
    </xdr:from>
    <xdr:to>
      <xdr:col>18</xdr:col>
      <xdr:colOff>492125</xdr:colOff>
      <xdr:row>38</xdr:row>
      <xdr:rowOff>162405</xdr:rowOff>
    </xdr:to>
    <xdr:sp macro="" textlink="">
      <xdr:nvSpPr>
        <xdr:cNvPr id="506" name="円/楕円 505"/>
        <xdr:cNvSpPr/>
      </xdr:nvSpPr>
      <xdr:spPr>
        <a:xfrm>
          <a:off x="12763500" y="657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153532</xdr:rowOff>
    </xdr:from>
    <xdr:ext cx="469744" cy="259045"/>
    <xdr:sp macro="" textlink="">
      <xdr:nvSpPr>
        <xdr:cNvPr id="507" name="テキスト ボックス 506"/>
        <xdr:cNvSpPr txBox="1"/>
      </xdr:nvSpPr>
      <xdr:spPr>
        <a:xfrm>
          <a:off x="12579427" y="666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67" name="テキスト ボックス 56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68" name="直線コネクタ 56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69" name="テキスト ボックス 56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0" name="直線コネクタ 56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1" name="テキスト ボックス 57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2" name="直線コネクタ 57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3" name="テキスト ボックス 57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4" name="直線コネクタ 57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75" name="テキスト ボックス 57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166904</xdr:rowOff>
    </xdr:from>
    <xdr:to>
      <xdr:col>23</xdr:col>
      <xdr:colOff>516889</xdr:colOff>
      <xdr:row>79</xdr:row>
      <xdr:rowOff>64582</xdr:rowOff>
    </xdr:to>
    <xdr:cxnSp macro="">
      <xdr:nvCxnSpPr>
        <xdr:cNvPr id="579" name="直線コネクタ 578"/>
        <xdr:cNvCxnSpPr/>
      </xdr:nvCxnSpPr>
      <xdr:spPr>
        <a:xfrm flipV="1">
          <a:off x="16317595" y="12339854"/>
          <a:ext cx="1269"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68409</xdr:rowOff>
    </xdr:from>
    <xdr:ext cx="534377" cy="259045"/>
    <xdr:sp macro="" textlink="">
      <xdr:nvSpPr>
        <xdr:cNvPr id="580" name="公債費最小値テキスト"/>
        <xdr:cNvSpPr txBox="1"/>
      </xdr:nvSpPr>
      <xdr:spPr>
        <a:xfrm>
          <a:off x="16370300" y="136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79</xdr:row>
      <xdr:rowOff>64582</xdr:rowOff>
    </xdr:from>
    <xdr:to>
      <xdr:col>23</xdr:col>
      <xdr:colOff>606425</xdr:colOff>
      <xdr:row>79</xdr:row>
      <xdr:rowOff>64582</xdr:rowOff>
    </xdr:to>
    <xdr:cxnSp macro="">
      <xdr:nvCxnSpPr>
        <xdr:cNvPr id="581" name="直線コネクタ 580"/>
        <xdr:cNvCxnSpPr/>
      </xdr:nvCxnSpPr>
      <xdr:spPr>
        <a:xfrm>
          <a:off x="16230600" y="1360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113581</xdr:rowOff>
    </xdr:from>
    <xdr:ext cx="534377" cy="259045"/>
    <xdr:sp macro="" textlink="">
      <xdr:nvSpPr>
        <xdr:cNvPr id="582" name="公債費最大値テキスト"/>
        <xdr:cNvSpPr txBox="1"/>
      </xdr:nvSpPr>
      <xdr:spPr>
        <a:xfrm>
          <a:off x="16370300" y="121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71</xdr:row>
      <xdr:rowOff>166904</xdr:rowOff>
    </xdr:from>
    <xdr:to>
      <xdr:col>23</xdr:col>
      <xdr:colOff>606425</xdr:colOff>
      <xdr:row>71</xdr:row>
      <xdr:rowOff>166904</xdr:rowOff>
    </xdr:to>
    <xdr:cxnSp macro="">
      <xdr:nvCxnSpPr>
        <xdr:cNvPr id="583" name="直線コネクタ 582"/>
        <xdr:cNvCxnSpPr/>
      </xdr:nvCxnSpPr>
      <xdr:spPr>
        <a:xfrm>
          <a:off x="16230600" y="1233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128429</xdr:rowOff>
    </xdr:from>
    <xdr:to>
      <xdr:col>23</xdr:col>
      <xdr:colOff>517525</xdr:colOff>
      <xdr:row>79</xdr:row>
      <xdr:rowOff>7432</xdr:rowOff>
    </xdr:to>
    <xdr:cxnSp macro="">
      <xdr:nvCxnSpPr>
        <xdr:cNvPr id="584" name="直線コネクタ 583"/>
        <xdr:cNvCxnSpPr/>
      </xdr:nvCxnSpPr>
      <xdr:spPr>
        <a:xfrm>
          <a:off x="15481300" y="13501529"/>
          <a:ext cx="838200" cy="5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87729</xdr:rowOff>
    </xdr:from>
    <xdr:ext cx="534377" cy="259045"/>
    <xdr:sp macro="" textlink="">
      <xdr:nvSpPr>
        <xdr:cNvPr id="585" name="公債費平均値テキスト"/>
        <xdr:cNvSpPr txBox="1"/>
      </xdr:nvSpPr>
      <xdr:spPr>
        <a:xfrm>
          <a:off x="16370300" y="1311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64852</xdr:rowOff>
    </xdr:from>
    <xdr:to>
      <xdr:col>23</xdr:col>
      <xdr:colOff>568325</xdr:colOff>
      <xdr:row>77</xdr:row>
      <xdr:rowOff>166452</xdr:rowOff>
    </xdr:to>
    <xdr:sp macro="" textlink="">
      <xdr:nvSpPr>
        <xdr:cNvPr id="586" name="フローチャート : 判断 585"/>
        <xdr:cNvSpPr/>
      </xdr:nvSpPr>
      <xdr:spPr>
        <a:xfrm>
          <a:off x="162687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90849</xdr:rowOff>
    </xdr:from>
    <xdr:to>
      <xdr:col>22</xdr:col>
      <xdr:colOff>365125</xdr:colOff>
      <xdr:row>78</xdr:row>
      <xdr:rowOff>128429</xdr:rowOff>
    </xdr:to>
    <xdr:cxnSp macro="">
      <xdr:nvCxnSpPr>
        <xdr:cNvPr id="587" name="直線コネクタ 586"/>
        <xdr:cNvCxnSpPr/>
      </xdr:nvCxnSpPr>
      <xdr:spPr>
        <a:xfrm>
          <a:off x="14592300" y="13463949"/>
          <a:ext cx="889000" cy="3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151194</xdr:rowOff>
    </xdr:from>
    <xdr:to>
      <xdr:col>22</xdr:col>
      <xdr:colOff>415925</xdr:colOff>
      <xdr:row>77</xdr:row>
      <xdr:rowOff>81344</xdr:rowOff>
    </xdr:to>
    <xdr:sp macro="" textlink="">
      <xdr:nvSpPr>
        <xdr:cNvPr id="588" name="フローチャート : 判断 587"/>
        <xdr:cNvSpPr/>
      </xdr:nvSpPr>
      <xdr:spPr>
        <a:xfrm>
          <a:off x="15430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97871</xdr:rowOff>
    </xdr:from>
    <xdr:ext cx="534377" cy="259045"/>
    <xdr:sp macro="" textlink="">
      <xdr:nvSpPr>
        <xdr:cNvPr id="589" name="テキスト ボックス 588"/>
        <xdr:cNvSpPr txBox="1"/>
      </xdr:nvSpPr>
      <xdr:spPr>
        <a:xfrm>
          <a:off x="15214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68835</xdr:rowOff>
    </xdr:from>
    <xdr:to>
      <xdr:col>21</xdr:col>
      <xdr:colOff>161925</xdr:colOff>
      <xdr:row>78</xdr:row>
      <xdr:rowOff>90849</xdr:rowOff>
    </xdr:to>
    <xdr:cxnSp macro="">
      <xdr:nvCxnSpPr>
        <xdr:cNvPr id="590" name="直線コネクタ 589"/>
        <xdr:cNvCxnSpPr/>
      </xdr:nvCxnSpPr>
      <xdr:spPr>
        <a:xfrm>
          <a:off x="13703300" y="13441935"/>
          <a:ext cx="8890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130986</xdr:rowOff>
    </xdr:from>
    <xdr:to>
      <xdr:col>21</xdr:col>
      <xdr:colOff>212725</xdr:colOff>
      <xdr:row>77</xdr:row>
      <xdr:rowOff>61136</xdr:rowOff>
    </xdr:to>
    <xdr:sp macro="" textlink="">
      <xdr:nvSpPr>
        <xdr:cNvPr id="591" name="フローチャート : 判断 590"/>
        <xdr:cNvSpPr/>
      </xdr:nvSpPr>
      <xdr:spPr>
        <a:xfrm>
          <a:off x="14541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77662</xdr:rowOff>
    </xdr:from>
    <xdr:ext cx="534377" cy="259045"/>
    <xdr:sp macro="" textlink="">
      <xdr:nvSpPr>
        <xdr:cNvPr id="592" name="テキスト ボックス 591"/>
        <xdr:cNvSpPr txBox="1"/>
      </xdr:nvSpPr>
      <xdr:spPr>
        <a:xfrm>
          <a:off x="14325111" y="12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40077</xdr:rowOff>
    </xdr:from>
    <xdr:to>
      <xdr:col>19</xdr:col>
      <xdr:colOff>644525</xdr:colOff>
      <xdr:row>78</xdr:row>
      <xdr:rowOff>68835</xdr:rowOff>
    </xdr:to>
    <xdr:cxnSp macro="">
      <xdr:nvCxnSpPr>
        <xdr:cNvPr id="593" name="直線コネクタ 592"/>
        <xdr:cNvCxnSpPr/>
      </xdr:nvCxnSpPr>
      <xdr:spPr>
        <a:xfrm>
          <a:off x="12814300" y="13413177"/>
          <a:ext cx="889000" cy="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120790</xdr:rowOff>
    </xdr:from>
    <xdr:to>
      <xdr:col>20</xdr:col>
      <xdr:colOff>9525</xdr:colOff>
      <xdr:row>77</xdr:row>
      <xdr:rowOff>50940</xdr:rowOff>
    </xdr:to>
    <xdr:sp macro="" textlink="">
      <xdr:nvSpPr>
        <xdr:cNvPr id="594" name="フローチャート : 判断 593"/>
        <xdr:cNvSpPr/>
      </xdr:nvSpPr>
      <xdr:spPr>
        <a:xfrm>
          <a:off x="13652500" y="131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67467</xdr:rowOff>
    </xdr:from>
    <xdr:ext cx="534377" cy="259045"/>
    <xdr:sp macro="" textlink="">
      <xdr:nvSpPr>
        <xdr:cNvPr id="595" name="テキスト ボックス 594"/>
        <xdr:cNvSpPr txBox="1"/>
      </xdr:nvSpPr>
      <xdr:spPr>
        <a:xfrm>
          <a:off x="13436111" y="129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88215</xdr:rowOff>
    </xdr:from>
    <xdr:to>
      <xdr:col>18</xdr:col>
      <xdr:colOff>492125</xdr:colOff>
      <xdr:row>77</xdr:row>
      <xdr:rowOff>18365</xdr:rowOff>
    </xdr:to>
    <xdr:sp macro="" textlink="">
      <xdr:nvSpPr>
        <xdr:cNvPr id="596" name="フローチャート : 判断 595"/>
        <xdr:cNvSpPr/>
      </xdr:nvSpPr>
      <xdr:spPr>
        <a:xfrm>
          <a:off x="12763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34891</xdr:rowOff>
    </xdr:from>
    <xdr:ext cx="534377" cy="259045"/>
    <xdr:sp macro="" textlink="">
      <xdr:nvSpPr>
        <xdr:cNvPr id="597" name="テキスト ボックス 596"/>
        <xdr:cNvSpPr txBox="1"/>
      </xdr:nvSpPr>
      <xdr:spPr>
        <a:xfrm>
          <a:off x="12547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128082</xdr:rowOff>
    </xdr:from>
    <xdr:to>
      <xdr:col>23</xdr:col>
      <xdr:colOff>568325</xdr:colOff>
      <xdr:row>79</xdr:row>
      <xdr:rowOff>58232</xdr:rowOff>
    </xdr:to>
    <xdr:sp macro="" textlink="">
      <xdr:nvSpPr>
        <xdr:cNvPr id="603" name="円/楕円 602"/>
        <xdr:cNvSpPr/>
      </xdr:nvSpPr>
      <xdr:spPr>
        <a:xfrm>
          <a:off x="16268700" y="1350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43009</xdr:rowOff>
    </xdr:from>
    <xdr:ext cx="534377" cy="259045"/>
    <xdr:sp macro="" textlink="">
      <xdr:nvSpPr>
        <xdr:cNvPr id="604" name="公債費該当値テキスト"/>
        <xdr:cNvSpPr txBox="1"/>
      </xdr:nvSpPr>
      <xdr:spPr>
        <a:xfrm>
          <a:off x="16370300" y="1341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18,286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77629</xdr:rowOff>
    </xdr:from>
    <xdr:to>
      <xdr:col>22</xdr:col>
      <xdr:colOff>415925</xdr:colOff>
      <xdr:row>79</xdr:row>
      <xdr:rowOff>7779</xdr:rowOff>
    </xdr:to>
    <xdr:sp macro="" textlink="">
      <xdr:nvSpPr>
        <xdr:cNvPr id="605" name="円/楕円 604"/>
        <xdr:cNvSpPr/>
      </xdr:nvSpPr>
      <xdr:spPr>
        <a:xfrm>
          <a:off x="15430500" y="1345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170356</xdr:rowOff>
    </xdr:from>
    <xdr:ext cx="534377" cy="259045"/>
    <xdr:sp macro="" textlink="">
      <xdr:nvSpPr>
        <xdr:cNvPr id="606" name="テキスト ボックス 605"/>
        <xdr:cNvSpPr txBox="1"/>
      </xdr:nvSpPr>
      <xdr:spPr>
        <a:xfrm>
          <a:off x="15214111" y="135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40049</xdr:rowOff>
    </xdr:from>
    <xdr:to>
      <xdr:col>21</xdr:col>
      <xdr:colOff>212725</xdr:colOff>
      <xdr:row>78</xdr:row>
      <xdr:rowOff>141649</xdr:rowOff>
    </xdr:to>
    <xdr:sp macro="" textlink="">
      <xdr:nvSpPr>
        <xdr:cNvPr id="607" name="円/楕円 606"/>
        <xdr:cNvSpPr/>
      </xdr:nvSpPr>
      <xdr:spPr>
        <a:xfrm>
          <a:off x="14541500" y="1341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132776</xdr:rowOff>
    </xdr:from>
    <xdr:ext cx="534377" cy="259045"/>
    <xdr:sp macro="" textlink="">
      <xdr:nvSpPr>
        <xdr:cNvPr id="608" name="テキスト ボックス 607"/>
        <xdr:cNvSpPr txBox="1"/>
      </xdr:nvSpPr>
      <xdr:spPr>
        <a:xfrm>
          <a:off x="14325111" y="1350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22,137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18035</xdr:rowOff>
    </xdr:from>
    <xdr:to>
      <xdr:col>20</xdr:col>
      <xdr:colOff>9525</xdr:colOff>
      <xdr:row>78</xdr:row>
      <xdr:rowOff>119635</xdr:rowOff>
    </xdr:to>
    <xdr:sp macro="" textlink="">
      <xdr:nvSpPr>
        <xdr:cNvPr id="609" name="円/楕円 608"/>
        <xdr:cNvSpPr/>
      </xdr:nvSpPr>
      <xdr:spPr>
        <a:xfrm>
          <a:off x="13652500" y="133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110762</xdr:rowOff>
    </xdr:from>
    <xdr:ext cx="534377" cy="259045"/>
    <xdr:sp macro="" textlink="">
      <xdr:nvSpPr>
        <xdr:cNvPr id="610" name="テキスト ボックス 609"/>
        <xdr:cNvSpPr txBox="1"/>
      </xdr:nvSpPr>
      <xdr:spPr>
        <a:xfrm>
          <a:off x="13436111" y="1348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160727</xdr:rowOff>
    </xdr:from>
    <xdr:to>
      <xdr:col>18</xdr:col>
      <xdr:colOff>492125</xdr:colOff>
      <xdr:row>78</xdr:row>
      <xdr:rowOff>90877</xdr:rowOff>
    </xdr:to>
    <xdr:sp macro="" textlink="">
      <xdr:nvSpPr>
        <xdr:cNvPr id="611" name="円/楕円 610"/>
        <xdr:cNvSpPr/>
      </xdr:nvSpPr>
      <xdr:spPr>
        <a:xfrm>
          <a:off x="12763500" y="1336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82004</xdr:rowOff>
    </xdr:from>
    <xdr:ext cx="534377" cy="259045"/>
    <xdr:sp macro="" textlink="">
      <xdr:nvSpPr>
        <xdr:cNvPr id="612" name="テキスト ボックス 611"/>
        <xdr:cNvSpPr txBox="1"/>
      </xdr:nvSpPr>
      <xdr:spPr>
        <a:xfrm>
          <a:off x="12547111" y="1345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3" name="直線コネクタ 62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4" name="テキスト ボックス 62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5" name="直線コネクタ 62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6" name="テキスト ボックス 62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7" name="直線コネクタ 62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28" name="テキスト ボックス 62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29" name="直線コネクタ 62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0" name="テキスト ボックス 62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1" name="直線コネクタ 63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2" name="テキスト ボックス 63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3" name="直線コネクタ 63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4" name="テキスト ボックス 63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81445</xdr:rowOff>
    </xdr:from>
    <xdr:to>
      <xdr:col>23</xdr:col>
      <xdr:colOff>516889</xdr:colOff>
      <xdr:row>99</xdr:row>
      <xdr:rowOff>37058</xdr:rowOff>
    </xdr:to>
    <xdr:cxnSp macro="">
      <xdr:nvCxnSpPr>
        <xdr:cNvPr id="636" name="直線コネクタ 635"/>
        <xdr:cNvCxnSpPr/>
      </xdr:nvCxnSpPr>
      <xdr:spPr>
        <a:xfrm flipV="1">
          <a:off x="16317595" y="15683395"/>
          <a:ext cx="1269" cy="1327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40885</xdr:rowOff>
    </xdr:from>
    <xdr:ext cx="378565" cy="259045"/>
    <xdr:sp macro="" textlink="">
      <xdr:nvSpPr>
        <xdr:cNvPr id="637" name="積立金最小値テキスト"/>
        <xdr:cNvSpPr txBox="1"/>
      </xdr:nvSpPr>
      <xdr:spPr>
        <a:xfrm>
          <a:off x="16370300" y="17014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428625</xdr:colOff>
      <xdr:row>99</xdr:row>
      <xdr:rowOff>37058</xdr:rowOff>
    </xdr:from>
    <xdr:to>
      <xdr:col>23</xdr:col>
      <xdr:colOff>606425</xdr:colOff>
      <xdr:row>99</xdr:row>
      <xdr:rowOff>37058</xdr:rowOff>
    </xdr:to>
    <xdr:cxnSp macro="">
      <xdr:nvCxnSpPr>
        <xdr:cNvPr id="638" name="直線コネクタ 637"/>
        <xdr:cNvCxnSpPr/>
      </xdr:nvCxnSpPr>
      <xdr:spPr>
        <a:xfrm>
          <a:off x="16230600" y="1701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28122</xdr:rowOff>
    </xdr:from>
    <xdr:ext cx="534377" cy="259045"/>
    <xdr:sp macro="" textlink="">
      <xdr:nvSpPr>
        <xdr:cNvPr id="639" name="積立金最大値テキスト"/>
        <xdr:cNvSpPr txBox="1"/>
      </xdr:nvSpPr>
      <xdr:spPr>
        <a:xfrm>
          <a:off x="16370300" y="1545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35,029</a:t>
          </a:r>
          <a:endParaRPr kumimoji="1" lang="ja-JP" altLang="en-US" sz="1000" b="1">
            <a:latin typeface="ＭＳ Ｐゴシック"/>
          </a:endParaRPr>
        </a:p>
      </xdr:txBody>
    </xdr:sp>
    <xdr:clientData/>
  </xdr:oneCellAnchor>
  <xdr:twoCellAnchor>
    <xdr:from>
      <xdr:col>23</xdr:col>
      <xdr:colOff>428625</xdr:colOff>
      <xdr:row>91</xdr:row>
      <xdr:rowOff>81445</xdr:rowOff>
    </xdr:from>
    <xdr:to>
      <xdr:col>23</xdr:col>
      <xdr:colOff>606425</xdr:colOff>
      <xdr:row>91</xdr:row>
      <xdr:rowOff>81445</xdr:rowOff>
    </xdr:to>
    <xdr:cxnSp macro="">
      <xdr:nvCxnSpPr>
        <xdr:cNvPr id="640" name="直線コネクタ 639"/>
        <xdr:cNvCxnSpPr/>
      </xdr:nvCxnSpPr>
      <xdr:spPr>
        <a:xfrm>
          <a:off x="16230600" y="1568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130023</xdr:rowOff>
    </xdr:from>
    <xdr:to>
      <xdr:col>23</xdr:col>
      <xdr:colOff>517525</xdr:colOff>
      <xdr:row>97</xdr:row>
      <xdr:rowOff>138709</xdr:rowOff>
    </xdr:to>
    <xdr:cxnSp macro="">
      <xdr:nvCxnSpPr>
        <xdr:cNvPr id="641" name="直線コネクタ 640"/>
        <xdr:cNvCxnSpPr/>
      </xdr:nvCxnSpPr>
      <xdr:spPr>
        <a:xfrm>
          <a:off x="15481300" y="16589223"/>
          <a:ext cx="838200" cy="18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66819</xdr:rowOff>
    </xdr:from>
    <xdr:ext cx="469744" cy="259045"/>
    <xdr:sp macro="" textlink="">
      <xdr:nvSpPr>
        <xdr:cNvPr id="642" name="積立金平均値テキスト"/>
        <xdr:cNvSpPr txBox="1"/>
      </xdr:nvSpPr>
      <xdr:spPr>
        <a:xfrm>
          <a:off x="16370300" y="16526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43942</xdr:rowOff>
    </xdr:from>
    <xdr:to>
      <xdr:col>23</xdr:col>
      <xdr:colOff>568325</xdr:colOff>
      <xdr:row>97</xdr:row>
      <xdr:rowOff>145542</xdr:rowOff>
    </xdr:to>
    <xdr:sp macro="" textlink="">
      <xdr:nvSpPr>
        <xdr:cNvPr id="643" name="フローチャート : 判断 642"/>
        <xdr:cNvSpPr/>
      </xdr:nvSpPr>
      <xdr:spPr>
        <a:xfrm>
          <a:off x="16268700" y="1667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130023</xdr:rowOff>
    </xdr:from>
    <xdr:to>
      <xdr:col>22</xdr:col>
      <xdr:colOff>365125</xdr:colOff>
      <xdr:row>96</xdr:row>
      <xdr:rowOff>157531</xdr:rowOff>
    </xdr:to>
    <xdr:cxnSp macro="">
      <xdr:nvCxnSpPr>
        <xdr:cNvPr id="644" name="直線コネクタ 643"/>
        <xdr:cNvCxnSpPr/>
      </xdr:nvCxnSpPr>
      <xdr:spPr>
        <a:xfrm flipV="1">
          <a:off x="14592300" y="16589223"/>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1536</xdr:rowOff>
    </xdr:from>
    <xdr:to>
      <xdr:col>22</xdr:col>
      <xdr:colOff>415925</xdr:colOff>
      <xdr:row>97</xdr:row>
      <xdr:rowOff>103136</xdr:rowOff>
    </xdr:to>
    <xdr:sp macro="" textlink="">
      <xdr:nvSpPr>
        <xdr:cNvPr id="645" name="フローチャート : 判断 644"/>
        <xdr:cNvSpPr/>
      </xdr:nvSpPr>
      <xdr:spPr>
        <a:xfrm>
          <a:off x="15430500" y="1663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94263</xdr:rowOff>
    </xdr:from>
    <xdr:ext cx="469744" cy="259045"/>
    <xdr:sp macro="" textlink="">
      <xdr:nvSpPr>
        <xdr:cNvPr id="646" name="テキスト ボックス 645"/>
        <xdr:cNvSpPr txBox="1"/>
      </xdr:nvSpPr>
      <xdr:spPr>
        <a:xfrm>
          <a:off x="15246427" y="1672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157531</xdr:rowOff>
    </xdr:from>
    <xdr:to>
      <xdr:col>21</xdr:col>
      <xdr:colOff>161925</xdr:colOff>
      <xdr:row>97</xdr:row>
      <xdr:rowOff>167970</xdr:rowOff>
    </xdr:to>
    <xdr:cxnSp macro="">
      <xdr:nvCxnSpPr>
        <xdr:cNvPr id="647" name="直線コネクタ 646"/>
        <xdr:cNvCxnSpPr/>
      </xdr:nvCxnSpPr>
      <xdr:spPr>
        <a:xfrm flipV="1">
          <a:off x="13703300" y="16616731"/>
          <a:ext cx="889000" cy="18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87224</xdr:rowOff>
    </xdr:from>
    <xdr:to>
      <xdr:col>21</xdr:col>
      <xdr:colOff>212725</xdr:colOff>
      <xdr:row>96</xdr:row>
      <xdr:rowOff>17374</xdr:rowOff>
    </xdr:to>
    <xdr:sp macro="" textlink="">
      <xdr:nvSpPr>
        <xdr:cNvPr id="648" name="フローチャート : 判断 647"/>
        <xdr:cNvSpPr/>
      </xdr:nvSpPr>
      <xdr:spPr>
        <a:xfrm>
          <a:off x="14541500" y="163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33901</xdr:rowOff>
    </xdr:from>
    <xdr:ext cx="534377" cy="259045"/>
    <xdr:sp macro="" textlink="">
      <xdr:nvSpPr>
        <xdr:cNvPr id="649" name="テキスト ボックス 648"/>
        <xdr:cNvSpPr txBox="1"/>
      </xdr:nvSpPr>
      <xdr:spPr>
        <a:xfrm>
          <a:off x="14325111" y="161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139281</xdr:rowOff>
    </xdr:from>
    <xdr:to>
      <xdr:col>19</xdr:col>
      <xdr:colOff>644525</xdr:colOff>
      <xdr:row>97</xdr:row>
      <xdr:rowOff>167970</xdr:rowOff>
    </xdr:to>
    <xdr:cxnSp macro="">
      <xdr:nvCxnSpPr>
        <xdr:cNvPr id="650" name="直線コネクタ 649"/>
        <xdr:cNvCxnSpPr/>
      </xdr:nvCxnSpPr>
      <xdr:spPr>
        <a:xfrm>
          <a:off x="12814300" y="16769931"/>
          <a:ext cx="88900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24206</xdr:rowOff>
    </xdr:from>
    <xdr:to>
      <xdr:col>20</xdr:col>
      <xdr:colOff>9525</xdr:colOff>
      <xdr:row>94</xdr:row>
      <xdr:rowOff>125806</xdr:rowOff>
    </xdr:to>
    <xdr:sp macro="" textlink="">
      <xdr:nvSpPr>
        <xdr:cNvPr id="651" name="フローチャート : 判断 650"/>
        <xdr:cNvSpPr/>
      </xdr:nvSpPr>
      <xdr:spPr>
        <a:xfrm>
          <a:off x="13652500" y="1614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142333</xdr:rowOff>
    </xdr:from>
    <xdr:ext cx="534377" cy="259045"/>
    <xdr:sp macro="" textlink="">
      <xdr:nvSpPr>
        <xdr:cNvPr id="652" name="テキスト ボックス 651"/>
        <xdr:cNvSpPr txBox="1"/>
      </xdr:nvSpPr>
      <xdr:spPr>
        <a:xfrm>
          <a:off x="13436111" y="159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660</xdr:rowOff>
    </xdr:from>
    <xdr:to>
      <xdr:col>18</xdr:col>
      <xdr:colOff>492125</xdr:colOff>
      <xdr:row>97</xdr:row>
      <xdr:rowOff>102260</xdr:rowOff>
    </xdr:to>
    <xdr:sp macro="" textlink="">
      <xdr:nvSpPr>
        <xdr:cNvPr id="653" name="フローチャート : 判断 652"/>
        <xdr:cNvSpPr/>
      </xdr:nvSpPr>
      <xdr:spPr>
        <a:xfrm>
          <a:off x="12763500" y="166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118787</xdr:rowOff>
    </xdr:from>
    <xdr:ext cx="469744" cy="259045"/>
    <xdr:sp macro="" textlink="">
      <xdr:nvSpPr>
        <xdr:cNvPr id="654" name="テキスト ボックス 653"/>
        <xdr:cNvSpPr txBox="1"/>
      </xdr:nvSpPr>
      <xdr:spPr>
        <a:xfrm>
          <a:off x="12579427" y="1640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5" name="テキスト ボックス 65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6" name="テキスト ボックス 65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7" name="テキスト ボックス 65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8" name="テキスト ボックス 65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9" name="テキスト ボックス 65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87909</xdr:rowOff>
    </xdr:from>
    <xdr:to>
      <xdr:col>23</xdr:col>
      <xdr:colOff>568325</xdr:colOff>
      <xdr:row>98</xdr:row>
      <xdr:rowOff>18059</xdr:rowOff>
    </xdr:to>
    <xdr:sp macro="" textlink="">
      <xdr:nvSpPr>
        <xdr:cNvPr id="660" name="円/楕円 659"/>
        <xdr:cNvSpPr/>
      </xdr:nvSpPr>
      <xdr:spPr>
        <a:xfrm>
          <a:off x="16268700" y="1671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66336</xdr:rowOff>
    </xdr:from>
    <xdr:ext cx="469744" cy="259045"/>
    <xdr:sp macro="" textlink="">
      <xdr:nvSpPr>
        <xdr:cNvPr id="661" name="積立金該当値テキスト"/>
        <xdr:cNvSpPr txBox="1"/>
      </xdr:nvSpPr>
      <xdr:spPr>
        <a:xfrm>
          <a:off x="16370300" y="1669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79223</xdr:rowOff>
    </xdr:from>
    <xdr:to>
      <xdr:col>22</xdr:col>
      <xdr:colOff>415925</xdr:colOff>
      <xdr:row>97</xdr:row>
      <xdr:rowOff>9373</xdr:rowOff>
    </xdr:to>
    <xdr:sp macro="" textlink="">
      <xdr:nvSpPr>
        <xdr:cNvPr id="662" name="円/楕円 661"/>
        <xdr:cNvSpPr/>
      </xdr:nvSpPr>
      <xdr:spPr>
        <a:xfrm>
          <a:off x="15430500" y="1653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25900</xdr:rowOff>
    </xdr:from>
    <xdr:ext cx="534377" cy="259045"/>
    <xdr:sp macro="" textlink="">
      <xdr:nvSpPr>
        <xdr:cNvPr id="663" name="テキスト ボックス 662"/>
        <xdr:cNvSpPr txBox="1"/>
      </xdr:nvSpPr>
      <xdr:spPr>
        <a:xfrm>
          <a:off x="15214111" y="1631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106731</xdr:rowOff>
    </xdr:from>
    <xdr:to>
      <xdr:col>21</xdr:col>
      <xdr:colOff>212725</xdr:colOff>
      <xdr:row>97</xdr:row>
      <xdr:rowOff>36881</xdr:rowOff>
    </xdr:to>
    <xdr:sp macro="" textlink="">
      <xdr:nvSpPr>
        <xdr:cNvPr id="664" name="円/楕円 663"/>
        <xdr:cNvSpPr/>
      </xdr:nvSpPr>
      <xdr:spPr>
        <a:xfrm>
          <a:off x="14541500" y="1656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28008</xdr:rowOff>
    </xdr:from>
    <xdr:ext cx="534377" cy="259045"/>
    <xdr:sp macro="" textlink="">
      <xdr:nvSpPr>
        <xdr:cNvPr id="665" name="テキスト ボックス 664"/>
        <xdr:cNvSpPr txBox="1"/>
      </xdr:nvSpPr>
      <xdr:spPr>
        <a:xfrm>
          <a:off x="14325111" y="1665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117170</xdr:rowOff>
    </xdr:from>
    <xdr:to>
      <xdr:col>20</xdr:col>
      <xdr:colOff>9525</xdr:colOff>
      <xdr:row>98</xdr:row>
      <xdr:rowOff>47320</xdr:rowOff>
    </xdr:to>
    <xdr:sp macro="" textlink="">
      <xdr:nvSpPr>
        <xdr:cNvPr id="666" name="円/楕円 665"/>
        <xdr:cNvSpPr/>
      </xdr:nvSpPr>
      <xdr:spPr>
        <a:xfrm>
          <a:off x="13652500" y="1674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38447</xdr:rowOff>
    </xdr:from>
    <xdr:ext cx="469744" cy="259045"/>
    <xdr:sp macro="" textlink="">
      <xdr:nvSpPr>
        <xdr:cNvPr id="667" name="テキスト ボックス 666"/>
        <xdr:cNvSpPr txBox="1"/>
      </xdr:nvSpPr>
      <xdr:spPr>
        <a:xfrm>
          <a:off x="13468427" y="1684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88481</xdr:rowOff>
    </xdr:from>
    <xdr:to>
      <xdr:col>18</xdr:col>
      <xdr:colOff>492125</xdr:colOff>
      <xdr:row>98</xdr:row>
      <xdr:rowOff>18631</xdr:rowOff>
    </xdr:to>
    <xdr:sp macro="" textlink="">
      <xdr:nvSpPr>
        <xdr:cNvPr id="668" name="円/楕円 667"/>
        <xdr:cNvSpPr/>
      </xdr:nvSpPr>
      <xdr:spPr>
        <a:xfrm>
          <a:off x="12763500" y="1671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9758</xdr:rowOff>
    </xdr:from>
    <xdr:ext cx="469744" cy="259045"/>
    <xdr:sp macro="" textlink="">
      <xdr:nvSpPr>
        <xdr:cNvPr id="669" name="テキスト ボックス 668"/>
        <xdr:cNvSpPr txBox="1"/>
      </xdr:nvSpPr>
      <xdr:spPr>
        <a:xfrm>
          <a:off x="12579427" y="1681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0" name="正方形/長方形 66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1" name="正方形/長方形 67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2" name="正方形/長方形 67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3" name="正方形/長方形 67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4" name="正方形/長方形 67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5" name="正方形/長方形 67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6" name="正方形/長方形 67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7" name="正方形/長方形 67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8" name="テキスト ボックス 67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9" name="直線コネクタ 67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80" name="直線コネクタ 67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81" name="テキスト ボックス 68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82" name="直線コネクタ 68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83" name="テキスト ボックス 68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84" name="直線コネクタ 68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85" name="テキスト ボックス 68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6" name="直線コネクタ 68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87" name="テキスト ボックス 68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89" name="テキスト ボックス 68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58775</xdr:rowOff>
    </xdr:from>
    <xdr:to>
      <xdr:col>32</xdr:col>
      <xdr:colOff>186689</xdr:colOff>
      <xdr:row>38</xdr:row>
      <xdr:rowOff>139700</xdr:rowOff>
    </xdr:to>
    <xdr:cxnSp macro="">
      <xdr:nvCxnSpPr>
        <xdr:cNvPr id="691" name="直線コネクタ 690"/>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9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93" name="直線コネクタ 69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5452</xdr:rowOff>
    </xdr:from>
    <xdr:ext cx="469744" cy="259045"/>
    <xdr:sp macro="" textlink="">
      <xdr:nvSpPr>
        <xdr:cNvPr id="694" name="投資及び出資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3,177</a:t>
          </a:r>
          <a:endParaRPr kumimoji="1" lang="ja-JP" altLang="en-US" sz="1000" b="1">
            <a:latin typeface="ＭＳ Ｐゴシック"/>
          </a:endParaRPr>
        </a:p>
      </xdr:txBody>
    </xdr:sp>
    <xdr:clientData/>
  </xdr:oneCellAnchor>
  <xdr:twoCellAnchor>
    <xdr:from>
      <xdr:col>32</xdr:col>
      <xdr:colOff>98425</xdr:colOff>
      <xdr:row>30</xdr:row>
      <xdr:rowOff>58775</xdr:rowOff>
    </xdr:from>
    <xdr:to>
      <xdr:col>32</xdr:col>
      <xdr:colOff>276225</xdr:colOff>
      <xdr:row>30</xdr:row>
      <xdr:rowOff>58775</xdr:rowOff>
    </xdr:to>
    <xdr:cxnSp macro="">
      <xdr:nvCxnSpPr>
        <xdr:cNvPr id="695" name="直線コネクタ 694"/>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84836</xdr:rowOff>
    </xdr:from>
    <xdr:to>
      <xdr:col>32</xdr:col>
      <xdr:colOff>187325</xdr:colOff>
      <xdr:row>36</xdr:row>
      <xdr:rowOff>96723</xdr:rowOff>
    </xdr:to>
    <xdr:cxnSp macro="">
      <xdr:nvCxnSpPr>
        <xdr:cNvPr id="696" name="直線コネクタ 695"/>
        <xdr:cNvCxnSpPr/>
      </xdr:nvCxnSpPr>
      <xdr:spPr>
        <a:xfrm>
          <a:off x="21323300" y="6085586"/>
          <a:ext cx="838200" cy="18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117162</xdr:rowOff>
    </xdr:from>
    <xdr:ext cx="378565" cy="259045"/>
    <xdr:sp macro="" textlink="">
      <xdr:nvSpPr>
        <xdr:cNvPr id="697" name="投資及び出資金平均値テキスト"/>
        <xdr:cNvSpPr txBox="1"/>
      </xdr:nvSpPr>
      <xdr:spPr>
        <a:xfrm>
          <a:off x="22212300" y="62893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138735</xdr:rowOff>
    </xdr:from>
    <xdr:to>
      <xdr:col>32</xdr:col>
      <xdr:colOff>238125</xdr:colOff>
      <xdr:row>37</xdr:row>
      <xdr:rowOff>68885</xdr:rowOff>
    </xdr:to>
    <xdr:sp macro="" textlink="">
      <xdr:nvSpPr>
        <xdr:cNvPr id="698" name="フローチャート : 判断 697"/>
        <xdr:cNvSpPr/>
      </xdr:nvSpPr>
      <xdr:spPr>
        <a:xfrm>
          <a:off x="221107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84836</xdr:rowOff>
    </xdr:from>
    <xdr:to>
      <xdr:col>31</xdr:col>
      <xdr:colOff>34925</xdr:colOff>
      <xdr:row>38</xdr:row>
      <xdr:rowOff>80264</xdr:rowOff>
    </xdr:to>
    <xdr:cxnSp macro="">
      <xdr:nvCxnSpPr>
        <xdr:cNvPr id="699" name="直線コネクタ 698"/>
        <xdr:cNvCxnSpPr/>
      </xdr:nvCxnSpPr>
      <xdr:spPr>
        <a:xfrm flipV="1">
          <a:off x="20434300" y="6085586"/>
          <a:ext cx="889000" cy="50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6604</xdr:rowOff>
    </xdr:from>
    <xdr:to>
      <xdr:col>31</xdr:col>
      <xdr:colOff>85725</xdr:colOff>
      <xdr:row>37</xdr:row>
      <xdr:rowOff>108204</xdr:rowOff>
    </xdr:to>
    <xdr:sp macro="" textlink="">
      <xdr:nvSpPr>
        <xdr:cNvPr id="700" name="フローチャート : 判断 699"/>
        <xdr:cNvSpPr/>
      </xdr:nvSpPr>
      <xdr:spPr>
        <a:xfrm>
          <a:off x="21272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99331</xdr:rowOff>
    </xdr:from>
    <xdr:ext cx="378565" cy="259045"/>
    <xdr:sp macro="" textlink="">
      <xdr:nvSpPr>
        <xdr:cNvPr id="701" name="テキスト ボックス 700"/>
        <xdr:cNvSpPr txBox="1"/>
      </xdr:nvSpPr>
      <xdr:spPr>
        <a:xfrm>
          <a:off x="21134017" y="644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130099</xdr:rowOff>
    </xdr:from>
    <xdr:to>
      <xdr:col>29</xdr:col>
      <xdr:colOff>517525</xdr:colOff>
      <xdr:row>38</xdr:row>
      <xdr:rowOff>80264</xdr:rowOff>
    </xdr:to>
    <xdr:cxnSp macro="">
      <xdr:nvCxnSpPr>
        <xdr:cNvPr id="702" name="直線コネクタ 701"/>
        <xdr:cNvCxnSpPr/>
      </xdr:nvCxnSpPr>
      <xdr:spPr>
        <a:xfrm>
          <a:off x="19545300" y="6473749"/>
          <a:ext cx="8890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9804</xdr:rowOff>
    </xdr:from>
    <xdr:to>
      <xdr:col>29</xdr:col>
      <xdr:colOff>568325</xdr:colOff>
      <xdr:row>37</xdr:row>
      <xdr:rowOff>111404</xdr:rowOff>
    </xdr:to>
    <xdr:sp macro="" textlink="">
      <xdr:nvSpPr>
        <xdr:cNvPr id="703" name="フローチャート : 判断 702"/>
        <xdr:cNvSpPr/>
      </xdr:nvSpPr>
      <xdr:spPr>
        <a:xfrm>
          <a:off x="20383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127931</xdr:rowOff>
    </xdr:from>
    <xdr:ext cx="378565" cy="259045"/>
    <xdr:sp macro="" textlink="">
      <xdr:nvSpPr>
        <xdr:cNvPr id="704" name="テキスト ボックス 703"/>
        <xdr:cNvSpPr txBox="1"/>
      </xdr:nvSpPr>
      <xdr:spPr>
        <a:xfrm>
          <a:off x="20245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109525</xdr:rowOff>
    </xdr:from>
    <xdr:to>
      <xdr:col>28</xdr:col>
      <xdr:colOff>314325</xdr:colOff>
      <xdr:row>37</xdr:row>
      <xdr:rowOff>130099</xdr:rowOff>
    </xdr:to>
    <xdr:cxnSp macro="">
      <xdr:nvCxnSpPr>
        <xdr:cNvPr id="705" name="直線コネクタ 704"/>
        <xdr:cNvCxnSpPr/>
      </xdr:nvCxnSpPr>
      <xdr:spPr>
        <a:xfrm>
          <a:off x="18656300" y="645317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7061</xdr:rowOff>
    </xdr:from>
    <xdr:to>
      <xdr:col>28</xdr:col>
      <xdr:colOff>365125</xdr:colOff>
      <xdr:row>37</xdr:row>
      <xdr:rowOff>108661</xdr:rowOff>
    </xdr:to>
    <xdr:sp macro="" textlink="">
      <xdr:nvSpPr>
        <xdr:cNvPr id="706" name="フローチャート : 判断 705"/>
        <xdr:cNvSpPr/>
      </xdr:nvSpPr>
      <xdr:spPr>
        <a:xfrm>
          <a:off x="19494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125188</xdr:rowOff>
    </xdr:from>
    <xdr:ext cx="378565" cy="259045"/>
    <xdr:sp macro="" textlink="">
      <xdr:nvSpPr>
        <xdr:cNvPr id="707" name="テキスト ボックス 706"/>
        <xdr:cNvSpPr txBox="1"/>
      </xdr:nvSpPr>
      <xdr:spPr>
        <a:xfrm>
          <a:off x="19356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119075</xdr:rowOff>
    </xdr:from>
    <xdr:to>
      <xdr:col>27</xdr:col>
      <xdr:colOff>161925</xdr:colOff>
      <xdr:row>37</xdr:row>
      <xdr:rowOff>49225</xdr:rowOff>
    </xdr:to>
    <xdr:sp macro="" textlink="">
      <xdr:nvSpPr>
        <xdr:cNvPr id="708" name="フローチャート : 判断 707"/>
        <xdr:cNvSpPr/>
      </xdr:nvSpPr>
      <xdr:spPr>
        <a:xfrm>
          <a:off x="18605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65752</xdr:rowOff>
    </xdr:from>
    <xdr:ext cx="378565" cy="259045"/>
    <xdr:sp macro="" textlink="">
      <xdr:nvSpPr>
        <xdr:cNvPr id="709" name="テキスト ボックス 708"/>
        <xdr:cNvSpPr txBox="1"/>
      </xdr:nvSpPr>
      <xdr:spPr>
        <a:xfrm>
          <a:off x="18467017" y="606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45923</xdr:rowOff>
    </xdr:from>
    <xdr:to>
      <xdr:col>32</xdr:col>
      <xdr:colOff>238125</xdr:colOff>
      <xdr:row>36</xdr:row>
      <xdr:rowOff>147523</xdr:rowOff>
    </xdr:to>
    <xdr:sp macro="" textlink="">
      <xdr:nvSpPr>
        <xdr:cNvPr id="715" name="円/楕円 714"/>
        <xdr:cNvSpPr/>
      </xdr:nvSpPr>
      <xdr:spPr>
        <a:xfrm>
          <a:off x="22110700" y="621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68800</xdr:rowOff>
    </xdr:from>
    <xdr:ext cx="378565" cy="259045"/>
    <xdr:sp macro="" textlink="">
      <xdr:nvSpPr>
        <xdr:cNvPr id="716" name="投資及び出資金該当値テキスト"/>
        <xdr:cNvSpPr txBox="1"/>
      </xdr:nvSpPr>
      <xdr:spPr>
        <a:xfrm>
          <a:off x="22212300" y="6069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34036</xdr:rowOff>
    </xdr:from>
    <xdr:to>
      <xdr:col>31</xdr:col>
      <xdr:colOff>85725</xdr:colOff>
      <xdr:row>35</xdr:row>
      <xdr:rowOff>135636</xdr:rowOff>
    </xdr:to>
    <xdr:sp macro="" textlink="">
      <xdr:nvSpPr>
        <xdr:cNvPr id="717" name="円/楕円 716"/>
        <xdr:cNvSpPr/>
      </xdr:nvSpPr>
      <xdr:spPr>
        <a:xfrm>
          <a:off x="21272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152163</xdr:rowOff>
    </xdr:from>
    <xdr:ext cx="469744" cy="259045"/>
    <xdr:sp macro="" textlink="">
      <xdr:nvSpPr>
        <xdr:cNvPr id="718" name="テキスト ボックス 717"/>
        <xdr:cNvSpPr txBox="1"/>
      </xdr:nvSpPr>
      <xdr:spPr>
        <a:xfrm>
          <a:off x="21088427" y="58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29464</xdr:rowOff>
    </xdr:from>
    <xdr:to>
      <xdr:col>29</xdr:col>
      <xdr:colOff>568325</xdr:colOff>
      <xdr:row>38</xdr:row>
      <xdr:rowOff>131064</xdr:rowOff>
    </xdr:to>
    <xdr:sp macro="" textlink="">
      <xdr:nvSpPr>
        <xdr:cNvPr id="719" name="円/楕円 718"/>
        <xdr:cNvSpPr/>
      </xdr:nvSpPr>
      <xdr:spPr>
        <a:xfrm>
          <a:off x="203835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122191</xdr:rowOff>
    </xdr:from>
    <xdr:ext cx="378565" cy="259045"/>
    <xdr:sp macro="" textlink="">
      <xdr:nvSpPr>
        <xdr:cNvPr id="720" name="テキスト ボックス 719"/>
        <xdr:cNvSpPr txBox="1"/>
      </xdr:nvSpPr>
      <xdr:spPr>
        <a:xfrm>
          <a:off x="20245017" y="6637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79299</xdr:rowOff>
    </xdr:from>
    <xdr:to>
      <xdr:col>28</xdr:col>
      <xdr:colOff>365125</xdr:colOff>
      <xdr:row>38</xdr:row>
      <xdr:rowOff>9449</xdr:rowOff>
    </xdr:to>
    <xdr:sp macro="" textlink="">
      <xdr:nvSpPr>
        <xdr:cNvPr id="721" name="円/楕円 720"/>
        <xdr:cNvSpPr/>
      </xdr:nvSpPr>
      <xdr:spPr>
        <a:xfrm>
          <a:off x="19494500" y="64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576</xdr:rowOff>
    </xdr:from>
    <xdr:ext cx="378565" cy="259045"/>
    <xdr:sp macro="" textlink="">
      <xdr:nvSpPr>
        <xdr:cNvPr id="722" name="テキスト ボックス 721"/>
        <xdr:cNvSpPr txBox="1"/>
      </xdr:nvSpPr>
      <xdr:spPr>
        <a:xfrm>
          <a:off x="19356017"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58725</xdr:rowOff>
    </xdr:from>
    <xdr:to>
      <xdr:col>27</xdr:col>
      <xdr:colOff>161925</xdr:colOff>
      <xdr:row>37</xdr:row>
      <xdr:rowOff>160325</xdr:rowOff>
    </xdr:to>
    <xdr:sp macro="" textlink="">
      <xdr:nvSpPr>
        <xdr:cNvPr id="723" name="円/楕円 722"/>
        <xdr:cNvSpPr/>
      </xdr:nvSpPr>
      <xdr:spPr>
        <a:xfrm>
          <a:off x="18605500" y="64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151452</xdr:rowOff>
    </xdr:from>
    <xdr:ext cx="378565" cy="259045"/>
    <xdr:sp macro="" textlink="">
      <xdr:nvSpPr>
        <xdr:cNvPr id="724" name="テキスト ボックス 723"/>
        <xdr:cNvSpPr txBox="1"/>
      </xdr:nvSpPr>
      <xdr:spPr>
        <a:xfrm>
          <a:off x="18467017" y="6495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5" name="直線コネクタ 73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36" name="テキスト ボックス 73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37" name="直線コネクタ 73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38" name="テキスト ボックス 73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39" name="直線コネクタ 73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0" name="テキスト ボックス 73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1" name="直線コネクタ 74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2" name="テキスト ボックス 74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3" name="直線コネクタ 74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4" name="テキスト ボックス 74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11684</xdr:rowOff>
    </xdr:from>
    <xdr:to>
      <xdr:col>32</xdr:col>
      <xdr:colOff>186689</xdr:colOff>
      <xdr:row>58</xdr:row>
      <xdr:rowOff>139700</xdr:rowOff>
    </xdr:to>
    <xdr:cxnSp macro="">
      <xdr:nvCxnSpPr>
        <xdr:cNvPr id="746" name="直線コネクタ 745"/>
        <xdr:cNvCxnSpPr/>
      </xdr:nvCxnSpPr>
      <xdr:spPr>
        <a:xfrm flipV="1">
          <a:off x="22159595" y="8755634"/>
          <a:ext cx="1269"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4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48" name="直線コネクタ 74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129811</xdr:rowOff>
    </xdr:from>
    <xdr:ext cx="534377" cy="259045"/>
    <xdr:sp macro="" textlink="">
      <xdr:nvSpPr>
        <xdr:cNvPr id="749" name="貸付金最大値テキスト"/>
        <xdr:cNvSpPr txBox="1"/>
      </xdr:nvSpPr>
      <xdr:spPr>
        <a:xfrm>
          <a:off x="22212300" y="853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29,050</a:t>
          </a:r>
          <a:endParaRPr kumimoji="1" lang="ja-JP" altLang="en-US" sz="1000" b="1">
            <a:latin typeface="ＭＳ Ｐゴシック"/>
          </a:endParaRPr>
        </a:p>
      </xdr:txBody>
    </xdr:sp>
    <xdr:clientData/>
  </xdr:oneCellAnchor>
  <xdr:twoCellAnchor>
    <xdr:from>
      <xdr:col>32</xdr:col>
      <xdr:colOff>98425</xdr:colOff>
      <xdr:row>51</xdr:row>
      <xdr:rowOff>11684</xdr:rowOff>
    </xdr:from>
    <xdr:to>
      <xdr:col>32</xdr:col>
      <xdr:colOff>276225</xdr:colOff>
      <xdr:row>51</xdr:row>
      <xdr:rowOff>11684</xdr:rowOff>
    </xdr:to>
    <xdr:cxnSp macro="">
      <xdr:nvCxnSpPr>
        <xdr:cNvPr id="750" name="直線コネクタ 749"/>
        <xdr:cNvCxnSpPr/>
      </xdr:nvCxnSpPr>
      <xdr:spPr>
        <a:xfrm>
          <a:off x="22072600" y="875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23846</xdr:rowOff>
    </xdr:from>
    <xdr:to>
      <xdr:col>32</xdr:col>
      <xdr:colOff>187325</xdr:colOff>
      <xdr:row>58</xdr:row>
      <xdr:rowOff>139700</xdr:rowOff>
    </xdr:to>
    <xdr:cxnSp macro="">
      <xdr:nvCxnSpPr>
        <xdr:cNvPr id="751" name="直線コネクタ 750"/>
        <xdr:cNvCxnSpPr/>
      </xdr:nvCxnSpPr>
      <xdr:spPr>
        <a:xfrm>
          <a:off x="21323300" y="9967946"/>
          <a:ext cx="838200" cy="11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87362</xdr:rowOff>
    </xdr:from>
    <xdr:ext cx="469744" cy="259045"/>
    <xdr:sp macro="" textlink="">
      <xdr:nvSpPr>
        <xdr:cNvPr id="752" name="貸付金平均値テキスト"/>
        <xdr:cNvSpPr txBox="1"/>
      </xdr:nvSpPr>
      <xdr:spPr>
        <a:xfrm>
          <a:off x="22212300" y="968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64485</xdr:rowOff>
    </xdr:from>
    <xdr:to>
      <xdr:col>32</xdr:col>
      <xdr:colOff>238125</xdr:colOff>
      <xdr:row>57</xdr:row>
      <xdr:rowOff>166085</xdr:rowOff>
    </xdr:to>
    <xdr:sp macro="" textlink="">
      <xdr:nvSpPr>
        <xdr:cNvPr id="753" name="フローチャート : 判断 752"/>
        <xdr:cNvSpPr/>
      </xdr:nvSpPr>
      <xdr:spPr>
        <a:xfrm>
          <a:off x="221107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23846</xdr:rowOff>
    </xdr:from>
    <xdr:to>
      <xdr:col>31</xdr:col>
      <xdr:colOff>34925</xdr:colOff>
      <xdr:row>58</xdr:row>
      <xdr:rowOff>138419</xdr:rowOff>
    </xdr:to>
    <xdr:cxnSp macro="">
      <xdr:nvCxnSpPr>
        <xdr:cNvPr id="754" name="直線コネクタ 753"/>
        <xdr:cNvCxnSpPr/>
      </xdr:nvCxnSpPr>
      <xdr:spPr>
        <a:xfrm flipV="1">
          <a:off x="20434300" y="9967946"/>
          <a:ext cx="889000" cy="1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136449</xdr:rowOff>
    </xdr:from>
    <xdr:to>
      <xdr:col>31</xdr:col>
      <xdr:colOff>85725</xdr:colOff>
      <xdr:row>57</xdr:row>
      <xdr:rowOff>66599</xdr:rowOff>
    </xdr:to>
    <xdr:sp macro="" textlink="">
      <xdr:nvSpPr>
        <xdr:cNvPr id="755" name="フローチャート : 判断 754"/>
        <xdr:cNvSpPr/>
      </xdr:nvSpPr>
      <xdr:spPr>
        <a:xfrm>
          <a:off x="21272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83126</xdr:rowOff>
    </xdr:from>
    <xdr:ext cx="469744" cy="259045"/>
    <xdr:sp macro="" textlink="">
      <xdr:nvSpPr>
        <xdr:cNvPr id="756" name="テキスト ボックス 755"/>
        <xdr:cNvSpPr txBox="1"/>
      </xdr:nvSpPr>
      <xdr:spPr>
        <a:xfrm>
          <a:off x="21088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138419</xdr:rowOff>
    </xdr:from>
    <xdr:to>
      <xdr:col>29</xdr:col>
      <xdr:colOff>517525</xdr:colOff>
      <xdr:row>58</xdr:row>
      <xdr:rowOff>138419</xdr:rowOff>
    </xdr:to>
    <xdr:cxnSp macro="">
      <xdr:nvCxnSpPr>
        <xdr:cNvPr id="757" name="直線コネクタ 756"/>
        <xdr:cNvCxnSpPr/>
      </xdr:nvCxnSpPr>
      <xdr:spPr>
        <a:xfrm>
          <a:off x="19545300" y="100825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160224</xdr:rowOff>
    </xdr:from>
    <xdr:to>
      <xdr:col>29</xdr:col>
      <xdr:colOff>568325</xdr:colOff>
      <xdr:row>57</xdr:row>
      <xdr:rowOff>90374</xdr:rowOff>
    </xdr:to>
    <xdr:sp macro="" textlink="">
      <xdr:nvSpPr>
        <xdr:cNvPr id="758" name="フローチャート : 判断 757"/>
        <xdr:cNvSpPr/>
      </xdr:nvSpPr>
      <xdr:spPr>
        <a:xfrm>
          <a:off x="20383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106901</xdr:rowOff>
    </xdr:from>
    <xdr:ext cx="469744" cy="259045"/>
    <xdr:sp macro="" textlink="">
      <xdr:nvSpPr>
        <xdr:cNvPr id="759" name="テキスト ボックス 758"/>
        <xdr:cNvSpPr txBox="1"/>
      </xdr:nvSpPr>
      <xdr:spPr>
        <a:xfrm>
          <a:off x="20199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138419</xdr:rowOff>
    </xdr:from>
    <xdr:to>
      <xdr:col>28</xdr:col>
      <xdr:colOff>314325</xdr:colOff>
      <xdr:row>58</xdr:row>
      <xdr:rowOff>138419</xdr:rowOff>
    </xdr:to>
    <xdr:cxnSp macro="">
      <xdr:nvCxnSpPr>
        <xdr:cNvPr id="760" name="直線コネクタ 759"/>
        <xdr:cNvCxnSpPr/>
      </xdr:nvCxnSpPr>
      <xdr:spPr>
        <a:xfrm>
          <a:off x="18656300" y="100825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146553</xdr:rowOff>
    </xdr:from>
    <xdr:to>
      <xdr:col>28</xdr:col>
      <xdr:colOff>365125</xdr:colOff>
      <xdr:row>57</xdr:row>
      <xdr:rowOff>76703</xdr:rowOff>
    </xdr:to>
    <xdr:sp macro="" textlink="">
      <xdr:nvSpPr>
        <xdr:cNvPr id="761" name="フローチャート : 判断 760"/>
        <xdr:cNvSpPr/>
      </xdr:nvSpPr>
      <xdr:spPr>
        <a:xfrm>
          <a:off x="19494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93230</xdr:rowOff>
    </xdr:from>
    <xdr:ext cx="469744" cy="259045"/>
    <xdr:sp macro="" textlink="">
      <xdr:nvSpPr>
        <xdr:cNvPr id="762" name="テキスト ボックス 761"/>
        <xdr:cNvSpPr txBox="1"/>
      </xdr:nvSpPr>
      <xdr:spPr>
        <a:xfrm>
          <a:off x="19310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90820</xdr:rowOff>
    </xdr:from>
    <xdr:to>
      <xdr:col>27</xdr:col>
      <xdr:colOff>161925</xdr:colOff>
      <xdr:row>57</xdr:row>
      <xdr:rowOff>20970</xdr:rowOff>
    </xdr:to>
    <xdr:sp macro="" textlink="">
      <xdr:nvSpPr>
        <xdr:cNvPr id="763" name="フローチャート : 判断 762"/>
        <xdr:cNvSpPr/>
      </xdr:nvSpPr>
      <xdr:spPr>
        <a:xfrm>
          <a:off x="18605500" y="96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37497</xdr:rowOff>
    </xdr:from>
    <xdr:ext cx="469744" cy="259045"/>
    <xdr:sp macro="" textlink="">
      <xdr:nvSpPr>
        <xdr:cNvPr id="764" name="テキスト ボックス 763"/>
        <xdr:cNvSpPr txBox="1"/>
      </xdr:nvSpPr>
      <xdr:spPr>
        <a:xfrm>
          <a:off x="18421427" y="946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5" name="テキスト ボックス 76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6" name="テキスト ボックス 76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7" name="テキスト ボックス 76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8" name="テキスト ボックス 76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9" name="テキスト ボックス 76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70" name="円/楕円 76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71"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144496</xdr:rowOff>
    </xdr:from>
    <xdr:to>
      <xdr:col>31</xdr:col>
      <xdr:colOff>85725</xdr:colOff>
      <xdr:row>58</xdr:row>
      <xdr:rowOff>74646</xdr:rowOff>
    </xdr:to>
    <xdr:sp macro="" textlink="">
      <xdr:nvSpPr>
        <xdr:cNvPr id="772" name="円/楕円 771"/>
        <xdr:cNvSpPr/>
      </xdr:nvSpPr>
      <xdr:spPr>
        <a:xfrm>
          <a:off x="21272500" y="991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65773</xdr:rowOff>
    </xdr:from>
    <xdr:ext cx="469744" cy="259045"/>
    <xdr:sp macro="" textlink="">
      <xdr:nvSpPr>
        <xdr:cNvPr id="773" name="テキスト ボックス 772"/>
        <xdr:cNvSpPr txBox="1"/>
      </xdr:nvSpPr>
      <xdr:spPr>
        <a:xfrm>
          <a:off x="21088427" y="1000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87619</xdr:rowOff>
    </xdr:from>
    <xdr:to>
      <xdr:col>29</xdr:col>
      <xdr:colOff>568325</xdr:colOff>
      <xdr:row>59</xdr:row>
      <xdr:rowOff>17769</xdr:rowOff>
    </xdr:to>
    <xdr:sp macro="" textlink="">
      <xdr:nvSpPr>
        <xdr:cNvPr id="774" name="円/楕円 773"/>
        <xdr:cNvSpPr/>
      </xdr:nvSpPr>
      <xdr:spPr>
        <a:xfrm>
          <a:off x="20383500" y="1003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8896</xdr:rowOff>
    </xdr:from>
    <xdr:ext cx="313932" cy="259045"/>
    <xdr:sp macro="" textlink="">
      <xdr:nvSpPr>
        <xdr:cNvPr id="775" name="テキスト ボックス 774"/>
        <xdr:cNvSpPr txBox="1"/>
      </xdr:nvSpPr>
      <xdr:spPr>
        <a:xfrm>
          <a:off x="20277333" y="10124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87619</xdr:rowOff>
    </xdr:from>
    <xdr:to>
      <xdr:col>28</xdr:col>
      <xdr:colOff>365125</xdr:colOff>
      <xdr:row>59</xdr:row>
      <xdr:rowOff>17769</xdr:rowOff>
    </xdr:to>
    <xdr:sp macro="" textlink="">
      <xdr:nvSpPr>
        <xdr:cNvPr id="776" name="円/楕円 775"/>
        <xdr:cNvSpPr/>
      </xdr:nvSpPr>
      <xdr:spPr>
        <a:xfrm>
          <a:off x="19494500" y="1003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8896</xdr:rowOff>
    </xdr:from>
    <xdr:ext cx="313932" cy="259045"/>
    <xdr:sp macro="" textlink="">
      <xdr:nvSpPr>
        <xdr:cNvPr id="777" name="テキスト ボックス 776"/>
        <xdr:cNvSpPr txBox="1"/>
      </xdr:nvSpPr>
      <xdr:spPr>
        <a:xfrm>
          <a:off x="19388333" y="10124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87619</xdr:rowOff>
    </xdr:from>
    <xdr:to>
      <xdr:col>27</xdr:col>
      <xdr:colOff>161925</xdr:colOff>
      <xdr:row>59</xdr:row>
      <xdr:rowOff>17769</xdr:rowOff>
    </xdr:to>
    <xdr:sp macro="" textlink="">
      <xdr:nvSpPr>
        <xdr:cNvPr id="778" name="円/楕円 777"/>
        <xdr:cNvSpPr/>
      </xdr:nvSpPr>
      <xdr:spPr>
        <a:xfrm>
          <a:off x="18605500" y="1003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8896</xdr:rowOff>
    </xdr:from>
    <xdr:ext cx="313932" cy="259045"/>
    <xdr:sp macro="" textlink="">
      <xdr:nvSpPr>
        <xdr:cNvPr id="779" name="テキスト ボックス 778"/>
        <xdr:cNvSpPr txBox="1"/>
      </xdr:nvSpPr>
      <xdr:spPr>
        <a:xfrm>
          <a:off x="18499333" y="10124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0" name="正方形/長方形 77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1" name="正方形/長方形 78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2" name="正方形/長方形 78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3" name="正方形/長方形 78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4" name="正方形/長方形 78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5" name="正方形/長方形 78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6" name="正方形/長方形 78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7" name="正方形/長方形 78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8" name="テキスト ボックス 78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9" name="直線コネクタ 78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0" name="テキスト ボックス 78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1" name="直線コネクタ 79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2" name="テキスト ボックス 79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3" name="直線コネクタ 79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4" name="テキスト ボックス 79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5" name="直線コネクタ 79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796" name="テキスト ボックス 79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7" name="直線コネクタ 79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798" name="テキスト ボックス 79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9" name="直線コネクタ 79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0" name="テキスト ボックス 79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80264</xdr:rowOff>
    </xdr:from>
    <xdr:to>
      <xdr:col>32</xdr:col>
      <xdr:colOff>186689</xdr:colOff>
      <xdr:row>77</xdr:row>
      <xdr:rowOff>152958</xdr:rowOff>
    </xdr:to>
    <xdr:cxnSp macro="">
      <xdr:nvCxnSpPr>
        <xdr:cNvPr id="802" name="直線コネクタ 801"/>
        <xdr:cNvCxnSpPr/>
      </xdr:nvCxnSpPr>
      <xdr:spPr>
        <a:xfrm flipV="1">
          <a:off x="22159595" y="12253214"/>
          <a:ext cx="1269" cy="110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156785</xdr:rowOff>
    </xdr:from>
    <xdr:ext cx="534377" cy="259045"/>
    <xdr:sp macro="" textlink="">
      <xdr:nvSpPr>
        <xdr:cNvPr id="803" name="繰出金最小値テキスト"/>
        <xdr:cNvSpPr txBox="1"/>
      </xdr:nvSpPr>
      <xdr:spPr>
        <a:xfrm>
          <a:off x="22212300" y="133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23,460</a:t>
          </a:r>
          <a:endParaRPr kumimoji="1" lang="ja-JP" altLang="en-US" sz="1000" b="1">
            <a:latin typeface="ＭＳ Ｐゴシック"/>
          </a:endParaRPr>
        </a:p>
      </xdr:txBody>
    </xdr:sp>
    <xdr:clientData/>
  </xdr:oneCellAnchor>
  <xdr:twoCellAnchor>
    <xdr:from>
      <xdr:col>32</xdr:col>
      <xdr:colOff>98425</xdr:colOff>
      <xdr:row>77</xdr:row>
      <xdr:rowOff>152958</xdr:rowOff>
    </xdr:from>
    <xdr:to>
      <xdr:col>32</xdr:col>
      <xdr:colOff>276225</xdr:colOff>
      <xdr:row>77</xdr:row>
      <xdr:rowOff>152958</xdr:rowOff>
    </xdr:to>
    <xdr:cxnSp macro="">
      <xdr:nvCxnSpPr>
        <xdr:cNvPr id="804" name="直線コネクタ 803"/>
        <xdr:cNvCxnSpPr/>
      </xdr:nvCxnSpPr>
      <xdr:spPr>
        <a:xfrm>
          <a:off x="22072600" y="1335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26941</xdr:rowOff>
    </xdr:from>
    <xdr:ext cx="534377" cy="259045"/>
    <xdr:sp macro="" textlink="">
      <xdr:nvSpPr>
        <xdr:cNvPr id="805" name="繰出金最大値テキスト"/>
        <xdr:cNvSpPr txBox="1"/>
      </xdr:nvSpPr>
      <xdr:spPr>
        <a:xfrm>
          <a:off x="22212300" y="1202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47,550</a:t>
          </a:r>
          <a:endParaRPr kumimoji="1" lang="ja-JP" altLang="en-US" sz="1000" b="1">
            <a:latin typeface="ＭＳ Ｐゴシック"/>
          </a:endParaRPr>
        </a:p>
      </xdr:txBody>
    </xdr:sp>
    <xdr:clientData/>
  </xdr:oneCellAnchor>
  <xdr:twoCellAnchor>
    <xdr:from>
      <xdr:col>32</xdr:col>
      <xdr:colOff>98425</xdr:colOff>
      <xdr:row>71</xdr:row>
      <xdr:rowOff>80264</xdr:rowOff>
    </xdr:from>
    <xdr:to>
      <xdr:col>32</xdr:col>
      <xdr:colOff>276225</xdr:colOff>
      <xdr:row>71</xdr:row>
      <xdr:rowOff>80264</xdr:rowOff>
    </xdr:to>
    <xdr:cxnSp macro="">
      <xdr:nvCxnSpPr>
        <xdr:cNvPr id="806" name="直線コネクタ 805"/>
        <xdr:cNvCxnSpPr/>
      </xdr:nvCxnSpPr>
      <xdr:spPr>
        <a:xfrm>
          <a:off x="22072600" y="1225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136317</xdr:rowOff>
    </xdr:from>
    <xdr:to>
      <xdr:col>32</xdr:col>
      <xdr:colOff>187325</xdr:colOff>
      <xdr:row>78</xdr:row>
      <xdr:rowOff>43870</xdr:rowOff>
    </xdr:to>
    <xdr:cxnSp macro="">
      <xdr:nvCxnSpPr>
        <xdr:cNvPr id="807" name="直線コネクタ 806"/>
        <xdr:cNvCxnSpPr/>
      </xdr:nvCxnSpPr>
      <xdr:spPr>
        <a:xfrm flipV="1">
          <a:off x="21323300" y="13337967"/>
          <a:ext cx="838200" cy="7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159372</xdr:rowOff>
    </xdr:from>
    <xdr:ext cx="534377" cy="259045"/>
    <xdr:sp macro="" textlink="">
      <xdr:nvSpPr>
        <xdr:cNvPr id="808" name="繰出金平均値テキスト"/>
        <xdr:cNvSpPr txBox="1"/>
      </xdr:nvSpPr>
      <xdr:spPr>
        <a:xfrm>
          <a:off x="22212300" y="12675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136495</xdr:rowOff>
    </xdr:from>
    <xdr:to>
      <xdr:col>32</xdr:col>
      <xdr:colOff>238125</xdr:colOff>
      <xdr:row>75</xdr:row>
      <xdr:rowOff>66645</xdr:rowOff>
    </xdr:to>
    <xdr:sp macro="" textlink="">
      <xdr:nvSpPr>
        <xdr:cNvPr id="809" name="フローチャート : 判断 808"/>
        <xdr:cNvSpPr/>
      </xdr:nvSpPr>
      <xdr:spPr>
        <a:xfrm>
          <a:off x="221107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142123</xdr:rowOff>
    </xdr:from>
    <xdr:to>
      <xdr:col>31</xdr:col>
      <xdr:colOff>34925</xdr:colOff>
      <xdr:row>78</xdr:row>
      <xdr:rowOff>43870</xdr:rowOff>
    </xdr:to>
    <xdr:cxnSp macro="">
      <xdr:nvCxnSpPr>
        <xdr:cNvPr id="810" name="直線コネクタ 809"/>
        <xdr:cNvCxnSpPr/>
      </xdr:nvCxnSpPr>
      <xdr:spPr>
        <a:xfrm>
          <a:off x="20434300" y="13343773"/>
          <a:ext cx="889000" cy="7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56256</xdr:rowOff>
    </xdr:from>
    <xdr:to>
      <xdr:col>31</xdr:col>
      <xdr:colOff>85725</xdr:colOff>
      <xdr:row>74</xdr:row>
      <xdr:rowOff>157856</xdr:rowOff>
    </xdr:to>
    <xdr:sp macro="" textlink="">
      <xdr:nvSpPr>
        <xdr:cNvPr id="811" name="フローチャート : 判断 810"/>
        <xdr:cNvSpPr/>
      </xdr:nvSpPr>
      <xdr:spPr>
        <a:xfrm>
          <a:off x="21272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2933</xdr:rowOff>
    </xdr:from>
    <xdr:ext cx="534377" cy="259045"/>
    <xdr:sp macro="" textlink="">
      <xdr:nvSpPr>
        <xdr:cNvPr id="812" name="テキスト ボックス 811"/>
        <xdr:cNvSpPr txBox="1"/>
      </xdr:nvSpPr>
      <xdr:spPr>
        <a:xfrm>
          <a:off x="21056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142123</xdr:rowOff>
    </xdr:from>
    <xdr:to>
      <xdr:col>29</xdr:col>
      <xdr:colOff>517525</xdr:colOff>
      <xdr:row>78</xdr:row>
      <xdr:rowOff>58227</xdr:rowOff>
    </xdr:to>
    <xdr:cxnSp macro="">
      <xdr:nvCxnSpPr>
        <xdr:cNvPr id="813" name="直線コネクタ 812"/>
        <xdr:cNvCxnSpPr/>
      </xdr:nvCxnSpPr>
      <xdr:spPr>
        <a:xfrm flipV="1">
          <a:off x="19545300" y="13343773"/>
          <a:ext cx="889000" cy="8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99187</xdr:rowOff>
    </xdr:from>
    <xdr:to>
      <xdr:col>29</xdr:col>
      <xdr:colOff>568325</xdr:colOff>
      <xdr:row>75</xdr:row>
      <xdr:rowOff>29337</xdr:rowOff>
    </xdr:to>
    <xdr:sp macro="" textlink="">
      <xdr:nvSpPr>
        <xdr:cNvPr id="814" name="フローチャート : 判断 813"/>
        <xdr:cNvSpPr/>
      </xdr:nvSpPr>
      <xdr:spPr>
        <a:xfrm>
          <a:off x="20383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45864</xdr:rowOff>
    </xdr:from>
    <xdr:ext cx="534377" cy="259045"/>
    <xdr:sp macro="" textlink="">
      <xdr:nvSpPr>
        <xdr:cNvPr id="815" name="テキスト ボックス 814"/>
        <xdr:cNvSpPr txBox="1"/>
      </xdr:nvSpPr>
      <xdr:spPr>
        <a:xfrm>
          <a:off x="20167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58227</xdr:rowOff>
    </xdr:from>
    <xdr:to>
      <xdr:col>28</xdr:col>
      <xdr:colOff>314325</xdr:colOff>
      <xdr:row>78</xdr:row>
      <xdr:rowOff>127538</xdr:rowOff>
    </xdr:to>
    <xdr:cxnSp macro="">
      <xdr:nvCxnSpPr>
        <xdr:cNvPr id="816" name="直線コネクタ 815"/>
        <xdr:cNvCxnSpPr/>
      </xdr:nvCxnSpPr>
      <xdr:spPr>
        <a:xfrm flipV="1">
          <a:off x="18656300" y="13431327"/>
          <a:ext cx="889000" cy="6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124516</xdr:rowOff>
    </xdr:from>
    <xdr:to>
      <xdr:col>28</xdr:col>
      <xdr:colOff>365125</xdr:colOff>
      <xdr:row>75</xdr:row>
      <xdr:rowOff>54666</xdr:rowOff>
    </xdr:to>
    <xdr:sp macro="" textlink="">
      <xdr:nvSpPr>
        <xdr:cNvPr id="817" name="フローチャート : 判断 816"/>
        <xdr:cNvSpPr/>
      </xdr:nvSpPr>
      <xdr:spPr>
        <a:xfrm>
          <a:off x="19494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71193</xdr:rowOff>
    </xdr:from>
    <xdr:ext cx="534377" cy="259045"/>
    <xdr:sp macro="" textlink="">
      <xdr:nvSpPr>
        <xdr:cNvPr id="818" name="テキスト ボックス 817"/>
        <xdr:cNvSpPr txBox="1"/>
      </xdr:nvSpPr>
      <xdr:spPr>
        <a:xfrm>
          <a:off x="19278111" y="125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78476</xdr:rowOff>
    </xdr:from>
    <xdr:to>
      <xdr:col>27</xdr:col>
      <xdr:colOff>161925</xdr:colOff>
      <xdr:row>75</xdr:row>
      <xdr:rowOff>8626</xdr:rowOff>
    </xdr:to>
    <xdr:sp macro="" textlink="">
      <xdr:nvSpPr>
        <xdr:cNvPr id="819" name="フローチャート : 判断 818"/>
        <xdr:cNvSpPr/>
      </xdr:nvSpPr>
      <xdr:spPr>
        <a:xfrm>
          <a:off x="18605500" y="1276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25153</xdr:rowOff>
    </xdr:from>
    <xdr:ext cx="534377" cy="259045"/>
    <xdr:sp macro="" textlink="">
      <xdr:nvSpPr>
        <xdr:cNvPr id="820" name="テキスト ボックス 819"/>
        <xdr:cNvSpPr txBox="1"/>
      </xdr:nvSpPr>
      <xdr:spPr>
        <a:xfrm>
          <a:off x="18389111" y="1254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1" name="テキスト ボックス 82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2" name="テキスト ボックス 82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3" name="テキスト ボックス 82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4" name="テキスト ボックス 82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5" name="テキスト ボックス 82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85517</xdr:rowOff>
    </xdr:from>
    <xdr:to>
      <xdr:col>32</xdr:col>
      <xdr:colOff>238125</xdr:colOff>
      <xdr:row>78</xdr:row>
      <xdr:rowOff>15667</xdr:rowOff>
    </xdr:to>
    <xdr:sp macro="" textlink="">
      <xdr:nvSpPr>
        <xdr:cNvPr id="826" name="円/楕円 825"/>
        <xdr:cNvSpPr/>
      </xdr:nvSpPr>
      <xdr:spPr>
        <a:xfrm>
          <a:off x="22110700" y="1328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444</xdr:rowOff>
    </xdr:from>
    <xdr:ext cx="534377" cy="259045"/>
    <xdr:sp macro="" textlink="">
      <xdr:nvSpPr>
        <xdr:cNvPr id="827" name="繰出金該当値テキスト"/>
        <xdr:cNvSpPr txBox="1"/>
      </xdr:nvSpPr>
      <xdr:spPr>
        <a:xfrm>
          <a:off x="22212300" y="1320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23,824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164520</xdr:rowOff>
    </xdr:from>
    <xdr:to>
      <xdr:col>31</xdr:col>
      <xdr:colOff>85725</xdr:colOff>
      <xdr:row>78</xdr:row>
      <xdr:rowOff>94670</xdr:rowOff>
    </xdr:to>
    <xdr:sp macro="" textlink="">
      <xdr:nvSpPr>
        <xdr:cNvPr id="828" name="円/楕円 827"/>
        <xdr:cNvSpPr/>
      </xdr:nvSpPr>
      <xdr:spPr>
        <a:xfrm>
          <a:off x="21272500" y="1336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85797</xdr:rowOff>
    </xdr:from>
    <xdr:ext cx="534377" cy="259045"/>
    <xdr:sp macro="" textlink="">
      <xdr:nvSpPr>
        <xdr:cNvPr id="829" name="テキスト ボックス 828"/>
        <xdr:cNvSpPr txBox="1"/>
      </xdr:nvSpPr>
      <xdr:spPr>
        <a:xfrm>
          <a:off x="21056111" y="1345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91323</xdr:rowOff>
    </xdr:from>
    <xdr:to>
      <xdr:col>29</xdr:col>
      <xdr:colOff>568325</xdr:colOff>
      <xdr:row>78</xdr:row>
      <xdr:rowOff>21473</xdr:rowOff>
    </xdr:to>
    <xdr:sp macro="" textlink="">
      <xdr:nvSpPr>
        <xdr:cNvPr id="830" name="円/楕円 829"/>
        <xdr:cNvSpPr/>
      </xdr:nvSpPr>
      <xdr:spPr>
        <a:xfrm>
          <a:off x="20383500" y="1329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12600</xdr:rowOff>
    </xdr:from>
    <xdr:ext cx="534377" cy="259045"/>
    <xdr:sp macro="" textlink="">
      <xdr:nvSpPr>
        <xdr:cNvPr id="831" name="テキスト ボックス 830"/>
        <xdr:cNvSpPr txBox="1"/>
      </xdr:nvSpPr>
      <xdr:spPr>
        <a:xfrm>
          <a:off x="20167111" y="1338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23,697</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7427</xdr:rowOff>
    </xdr:from>
    <xdr:to>
      <xdr:col>28</xdr:col>
      <xdr:colOff>365125</xdr:colOff>
      <xdr:row>78</xdr:row>
      <xdr:rowOff>109027</xdr:rowOff>
    </xdr:to>
    <xdr:sp macro="" textlink="">
      <xdr:nvSpPr>
        <xdr:cNvPr id="832" name="円/楕円 831"/>
        <xdr:cNvSpPr/>
      </xdr:nvSpPr>
      <xdr:spPr>
        <a:xfrm>
          <a:off x="19494500" y="1338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100154</xdr:rowOff>
    </xdr:from>
    <xdr:ext cx="534377" cy="259045"/>
    <xdr:sp macro="" textlink="">
      <xdr:nvSpPr>
        <xdr:cNvPr id="833" name="テキスト ボックス 832"/>
        <xdr:cNvSpPr txBox="1"/>
      </xdr:nvSpPr>
      <xdr:spPr>
        <a:xfrm>
          <a:off x="19278111" y="1347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21,782</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76738</xdr:rowOff>
    </xdr:from>
    <xdr:to>
      <xdr:col>27</xdr:col>
      <xdr:colOff>161925</xdr:colOff>
      <xdr:row>79</xdr:row>
      <xdr:rowOff>6888</xdr:rowOff>
    </xdr:to>
    <xdr:sp macro="" textlink="">
      <xdr:nvSpPr>
        <xdr:cNvPr id="834" name="円/楕円 833"/>
        <xdr:cNvSpPr/>
      </xdr:nvSpPr>
      <xdr:spPr>
        <a:xfrm>
          <a:off x="18605500" y="1344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169465</xdr:rowOff>
    </xdr:from>
    <xdr:ext cx="534377" cy="259045"/>
    <xdr:sp macro="" textlink="">
      <xdr:nvSpPr>
        <xdr:cNvPr id="835" name="テキスト ボックス 834"/>
        <xdr:cNvSpPr txBox="1"/>
      </xdr:nvSpPr>
      <xdr:spPr>
        <a:xfrm>
          <a:off x="18389111" y="135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6" name="正方形/長方形 83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7" name="正方形/長方形 83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8" name="正方形/長方形 83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9" name="正方形/長方形 83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0" name="正方形/長方形 83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1" name="正方形/長方形 84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2" name="正方形/長方形 84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3" name="正方形/長方形 84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4" name="テキスト ボックス 84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5" name="直線コネクタ 84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6" name="直線コネクタ 84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7" name="テキスト ボックス 84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8" name="直線コネクタ 84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9" name="テキスト ボックス 84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1" name="直線コネクタ 85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3" name="直線コネクタ 85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5" name="直線コネクタ 85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6" name="直線コネクタ 85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8" name="フローチャート : 判断 85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9" name="直線コネクタ 85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0" name="フローチャート : 判断 85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1" name="テキスト ボックス 86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2" name="直線コネクタ 86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3" name="フローチャート : 判断 86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4" name="テキスト ボックス 86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5" name="直線コネクタ 86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6" name="フローチャート : 判断 86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7" name="テキスト ボックス 86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8" name="フローチャート : 判断 86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9" name="テキスト ボックス 86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0" name="テキスト ボックス 86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1" name="テキスト ボックス 87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2" name="テキスト ボックス 87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3" name="テキスト ボックス 87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4" name="テキスト ボックス 87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円/楕円 87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7" name="円/楕円 87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8" name="テキスト ボックス 87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9" name="円/楕円 87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0" name="テキスト ボックス 87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1" name="円/楕円 88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2" name="テキスト ボックス 88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円/楕円 88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4" name="テキスト ボックス 88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5" name="正方形/長方形 88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6" name="正方形/長方形 88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7" name="テキスト ボックス 88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普通建設事業費は住民一人当たり、</a:t>
          </a:r>
          <a:r>
            <a:rPr kumimoji="1" lang="en-US" altLang="ja-JP" sz="1300">
              <a:latin typeface="ＭＳ Ｐゴシック"/>
            </a:rPr>
            <a:t>32,027</a:t>
          </a:r>
          <a:r>
            <a:rPr kumimoji="1" lang="ja-JP" altLang="en-US" sz="1300">
              <a:latin typeface="ＭＳ Ｐゴシック"/>
            </a:rPr>
            <a:t>円となっており、前年度と比較し、</a:t>
          </a:r>
          <a:r>
            <a:rPr kumimoji="1" lang="en-US" altLang="ja-JP" sz="1300">
              <a:latin typeface="ＭＳ Ｐゴシック"/>
            </a:rPr>
            <a:t>7,937</a:t>
          </a:r>
          <a:r>
            <a:rPr kumimoji="1" lang="ja-JP" altLang="en-US" sz="1300">
              <a:latin typeface="ＭＳ Ｐゴシック"/>
            </a:rPr>
            <a:t>円の増加となっている。これは、学校や本庁舎の耐震化工事等により大幅な増加となのが主な要因である。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また、扶助費についても住民一人当たり、</a:t>
          </a:r>
          <a:r>
            <a:rPr kumimoji="1" lang="en-US" altLang="ja-JP" sz="1300">
              <a:latin typeface="ＭＳ Ｐゴシック"/>
            </a:rPr>
            <a:t>61,544</a:t>
          </a:r>
          <a:r>
            <a:rPr kumimoji="1" lang="ja-JP" altLang="en-US" sz="1300">
              <a:latin typeface="ＭＳ Ｐゴシック"/>
            </a:rPr>
            <a:t>円となっており、前年度と比較し、</a:t>
          </a:r>
          <a:r>
            <a:rPr kumimoji="1" lang="en-US" altLang="ja-JP" sz="1300">
              <a:latin typeface="ＭＳ Ｐゴシック"/>
            </a:rPr>
            <a:t>3,343</a:t>
          </a:r>
          <a:r>
            <a:rPr kumimoji="1" lang="ja-JP" altLang="en-US" sz="1300">
              <a:latin typeface="ＭＳ Ｐゴシック"/>
            </a:rPr>
            <a:t>円の増加となっている。扶助費については、</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子育て支援など、喫緊の課題である少子高齢化対策の実施により、上昇</a:t>
          </a:r>
          <a:r>
            <a:rPr kumimoji="1" lang="ja-JP" altLang="en-US" sz="1300">
              <a:solidFill>
                <a:schemeClr val="dk1"/>
              </a:solidFill>
              <a:effectLst/>
              <a:latin typeface="+mn-lt"/>
              <a:ea typeface="+mn-ea"/>
              <a:cs typeface="+mn-cs"/>
            </a:rPr>
            <a:t>する</a:t>
          </a:r>
          <a:r>
            <a:rPr kumimoji="1" lang="ja-JP" altLang="ja-JP" sz="1300">
              <a:solidFill>
                <a:schemeClr val="dk1"/>
              </a:solidFill>
              <a:effectLst/>
              <a:latin typeface="+mn-lt"/>
              <a:ea typeface="+mn-ea"/>
              <a:cs typeface="+mn-cs"/>
            </a:rPr>
            <a:t>と見込まれる。</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千葉県佐倉市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177,056
174,649
103.69
49,011,350
46,630,303
2,207,559
29,705,108
31,657,708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152654</xdr:rowOff>
    </xdr:from>
    <xdr:to>
      <xdr:col>6</xdr:col>
      <xdr:colOff>510540</xdr:colOff>
      <xdr:row>38</xdr:row>
      <xdr:rowOff>124460</xdr:rowOff>
    </xdr:to>
    <xdr:cxnSp macro="">
      <xdr:nvCxnSpPr>
        <xdr:cNvPr id="56" name="直線コネクタ 55"/>
        <xdr:cNvCxnSpPr/>
      </xdr:nvCxnSpPr>
      <xdr:spPr>
        <a:xfrm flipV="1">
          <a:off x="4633595" y="5467604"/>
          <a:ext cx="1270" cy="11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128287</xdr:rowOff>
    </xdr:from>
    <xdr:ext cx="469744" cy="259045"/>
    <xdr:sp macro="" textlink="">
      <xdr:nvSpPr>
        <xdr:cNvPr id="57" name="議会費最小値テキスト"/>
        <xdr:cNvSpPr txBox="1"/>
      </xdr:nvSpPr>
      <xdr:spPr>
        <a:xfrm>
          <a:off x="46863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a:t>
          </a:r>
          <a:endParaRPr kumimoji="1" lang="ja-JP" altLang="en-US" sz="1000" b="1">
            <a:latin typeface="ＭＳ Ｐゴシック"/>
          </a:endParaRPr>
        </a:p>
      </xdr:txBody>
    </xdr:sp>
    <xdr:clientData/>
  </xdr:oneCellAnchor>
  <xdr:twoCellAnchor>
    <xdr:from>
      <xdr:col>6</xdr:col>
      <xdr:colOff>422275</xdr:colOff>
      <xdr:row>38</xdr:row>
      <xdr:rowOff>124460</xdr:rowOff>
    </xdr:from>
    <xdr:to>
      <xdr:col>6</xdr:col>
      <xdr:colOff>600075</xdr:colOff>
      <xdr:row>38</xdr:row>
      <xdr:rowOff>124460</xdr:rowOff>
    </xdr:to>
    <xdr:cxnSp macro="">
      <xdr:nvCxnSpPr>
        <xdr:cNvPr id="58" name="直線コネクタ 57"/>
        <xdr:cNvCxnSpPr/>
      </xdr:nvCxnSpPr>
      <xdr:spPr>
        <a:xfrm>
          <a:off x="4546600" y="663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99331</xdr:rowOff>
    </xdr:from>
    <xdr:ext cx="469744" cy="259045"/>
    <xdr:sp macro="" textlink="">
      <xdr:nvSpPr>
        <xdr:cNvPr id="59" name="議会費最大値テキスト"/>
        <xdr:cNvSpPr txBox="1"/>
      </xdr:nvSpPr>
      <xdr:spPr>
        <a:xfrm>
          <a:off x="4686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3,158</a:t>
          </a:r>
          <a:endParaRPr kumimoji="1" lang="ja-JP" altLang="en-US" sz="1000" b="1">
            <a:latin typeface="ＭＳ Ｐゴシック"/>
          </a:endParaRPr>
        </a:p>
      </xdr:txBody>
    </xdr:sp>
    <xdr:clientData/>
  </xdr:oneCellAnchor>
  <xdr:twoCellAnchor>
    <xdr:from>
      <xdr:col>6</xdr:col>
      <xdr:colOff>422275</xdr:colOff>
      <xdr:row>31</xdr:row>
      <xdr:rowOff>152654</xdr:rowOff>
    </xdr:from>
    <xdr:to>
      <xdr:col>6</xdr:col>
      <xdr:colOff>600075</xdr:colOff>
      <xdr:row>31</xdr:row>
      <xdr:rowOff>152654</xdr:rowOff>
    </xdr:to>
    <xdr:cxnSp macro="">
      <xdr:nvCxnSpPr>
        <xdr:cNvPr id="60" name="直線コネクタ 59"/>
        <xdr:cNvCxnSpPr/>
      </xdr:nvCxnSpPr>
      <xdr:spPr>
        <a:xfrm>
          <a:off x="4546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35306</xdr:rowOff>
    </xdr:from>
    <xdr:to>
      <xdr:col>6</xdr:col>
      <xdr:colOff>511175</xdr:colOff>
      <xdr:row>35</xdr:row>
      <xdr:rowOff>135890</xdr:rowOff>
    </xdr:to>
    <xdr:cxnSp macro="">
      <xdr:nvCxnSpPr>
        <xdr:cNvPr id="61" name="直線コネクタ 60"/>
        <xdr:cNvCxnSpPr/>
      </xdr:nvCxnSpPr>
      <xdr:spPr>
        <a:xfrm flipV="1">
          <a:off x="3797300" y="603605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88663</xdr:rowOff>
    </xdr:from>
    <xdr:ext cx="469744" cy="259045"/>
    <xdr:sp macro="" textlink="">
      <xdr:nvSpPr>
        <xdr:cNvPr id="62" name="議会費平均値テキスト"/>
        <xdr:cNvSpPr txBox="1"/>
      </xdr:nvSpPr>
      <xdr:spPr>
        <a:xfrm>
          <a:off x="4686300" y="6089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110236</xdr:rowOff>
    </xdr:from>
    <xdr:to>
      <xdr:col>6</xdr:col>
      <xdr:colOff>561975</xdr:colOff>
      <xdr:row>36</xdr:row>
      <xdr:rowOff>40386</xdr:rowOff>
    </xdr:to>
    <xdr:sp macro="" textlink="">
      <xdr:nvSpPr>
        <xdr:cNvPr id="63" name="フローチャート : 判断 62"/>
        <xdr:cNvSpPr/>
      </xdr:nvSpPr>
      <xdr:spPr>
        <a:xfrm>
          <a:off x="4584700" y="611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135890</xdr:rowOff>
    </xdr:from>
    <xdr:to>
      <xdr:col>5</xdr:col>
      <xdr:colOff>358775</xdr:colOff>
      <xdr:row>35</xdr:row>
      <xdr:rowOff>144272</xdr:rowOff>
    </xdr:to>
    <xdr:cxnSp macro="">
      <xdr:nvCxnSpPr>
        <xdr:cNvPr id="64" name="直線コネクタ 63"/>
        <xdr:cNvCxnSpPr/>
      </xdr:nvCxnSpPr>
      <xdr:spPr>
        <a:xfrm flipV="1">
          <a:off x="2908300" y="6136640"/>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125476</xdr:rowOff>
    </xdr:from>
    <xdr:to>
      <xdr:col>5</xdr:col>
      <xdr:colOff>409575</xdr:colOff>
      <xdr:row>36</xdr:row>
      <xdr:rowOff>55626</xdr:rowOff>
    </xdr:to>
    <xdr:sp macro="" textlink="">
      <xdr:nvSpPr>
        <xdr:cNvPr id="65" name="フローチャート : 判断 64"/>
        <xdr:cNvSpPr/>
      </xdr:nvSpPr>
      <xdr:spPr>
        <a:xfrm>
          <a:off x="3746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46753</xdr:rowOff>
    </xdr:from>
    <xdr:ext cx="469744" cy="259045"/>
    <xdr:sp macro="" textlink="">
      <xdr:nvSpPr>
        <xdr:cNvPr id="66" name="テキスト ボックス 65"/>
        <xdr:cNvSpPr txBox="1"/>
      </xdr:nvSpPr>
      <xdr:spPr>
        <a:xfrm>
          <a:off x="3562427" y="62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87122</xdr:rowOff>
    </xdr:from>
    <xdr:to>
      <xdr:col>4</xdr:col>
      <xdr:colOff>155575</xdr:colOff>
      <xdr:row>35</xdr:row>
      <xdr:rowOff>144272</xdr:rowOff>
    </xdr:to>
    <xdr:cxnSp macro="">
      <xdr:nvCxnSpPr>
        <xdr:cNvPr id="67" name="直線コネクタ 66"/>
        <xdr:cNvCxnSpPr/>
      </xdr:nvCxnSpPr>
      <xdr:spPr>
        <a:xfrm>
          <a:off x="2019300" y="608787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138430</xdr:rowOff>
    </xdr:from>
    <xdr:to>
      <xdr:col>4</xdr:col>
      <xdr:colOff>206375</xdr:colOff>
      <xdr:row>36</xdr:row>
      <xdr:rowOff>68580</xdr:rowOff>
    </xdr:to>
    <xdr:sp macro="" textlink="">
      <xdr:nvSpPr>
        <xdr:cNvPr id="68" name="フローチャート : 判断 67"/>
        <xdr:cNvSpPr/>
      </xdr:nvSpPr>
      <xdr:spPr>
        <a:xfrm>
          <a:off x="2857500" y="61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59707</xdr:rowOff>
    </xdr:from>
    <xdr:ext cx="469744" cy="259045"/>
    <xdr:sp macro="" textlink="">
      <xdr:nvSpPr>
        <xdr:cNvPr id="69" name="テキスト ボックス 68"/>
        <xdr:cNvSpPr txBox="1"/>
      </xdr:nvSpPr>
      <xdr:spPr>
        <a:xfrm>
          <a:off x="26734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34544</xdr:rowOff>
    </xdr:from>
    <xdr:to>
      <xdr:col>2</xdr:col>
      <xdr:colOff>638175</xdr:colOff>
      <xdr:row>35</xdr:row>
      <xdr:rowOff>87122</xdr:rowOff>
    </xdr:to>
    <xdr:cxnSp macro="">
      <xdr:nvCxnSpPr>
        <xdr:cNvPr id="70" name="直線コネクタ 69"/>
        <xdr:cNvCxnSpPr/>
      </xdr:nvCxnSpPr>
      <xdr:spPr>
        <a:xfrm>
          <a:off x="1130300" y="586384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43942</xdr:rowOff>
    </xdr:from>
    <xdr:to>
      <xdr:col>3</xdr:col>
      <xdr:colOff>3175</xdr:colOff>
      <xdr:row>35</xdr:row>
      <xdr:rowOff>145542</xdr:rowOff>
    </xdr:to>
    <xdr:sp macro="" textlink="">
      <xdr:nvSpPr>
        <xdr:cNvPr id="71" name="フローチャート : 判断 70"/>
        <xdr:cNvSpPr/>
      </xdr:nvSpPr>
      <xdr:spPr>
        <a:xfrm>
          <a:off x="1968500" y="60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136669</xdr:rowOff>
    </xdr:from>
    <xdr:ext cx="469744" cy="259045"/>
    <xdr:sp macro="" textlink="">
      <xdr:nvSpPr>
        <xdr:cNvPr id="72" name="テキスト ボックス 71"/>
        <xdr:cNvSpPr txBox="1"/>
      </xdr:nvSpPr>
      <xdr:spPr>
        <a:xfrm>
          <a:off x="17844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8128</xdr:rowOff>
    </xdr:from>
    <xdr:to>
      <xdr:col>1</xdr:col>
      <xdr:colOff>485775</xdr:colOff>
      <xdr:row>34</xdr:row>
      <xdr:rowOff>109728</xdr:rowOff>
    </xdr:to>
    <xdr:sp macro="" textlink="">
      <xdr:nvSpPr>
        <xdr:cNvPr id="73" name="フローチャート : 判断 72"/>
        <xdr:cNvSpPr/>
      </xdr:nvSpPr>
      <xdr:spPr>
        <a:xfrm>
          <a:off x="1079500" y="58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100855</xdr:rowOff>
    </xdr:from>
    <xdr:ext cx="469744" cy="259045"/>
    <xdr:sp macro="" textlink="">
      <xdr:nvSpPr>
        <xdr:cNvPr id="74" name="テキスト ボックス 73"/>
        <xdr:cNvSpPr txBox="1"/>
      </xdr:nvSpPr>
      <xdr:spPr>
        <a:xfrm>
          <a:off x="895427" y="59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155956</xdr:rowOff>
    </xdr:from>
    <xdr:to>
      <xdr:col>6</xdr:col>
      <xdr:colOff>561975</xdr:colOff>
      <xdr:row>35</xdr:row>
      <xdr:rowOff>86106</xdr:rowOff>
    </xdr:to>
    <xdr:sp macro="" textlink="">
      <xdr:nvSpPr>
        <xdr:cNvPr id="80" name="円/楕円 79"/>
        <xdr:cNvSpPr/>
      </xdr:nvSpPr>
      <xdr:spPr>
        <a:xfrm>
          <a:off x="4584700" y="598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7383</xdr:rowOff>
    </xdr:from>
    <xdr:ext cx="469744" cy="259045"/>
    <xdr:sp macro="" textlink="">
      <xdr:nvSpPr>
        <xdr:cNvPr id="81" name="議会費該当値テキスト"/>
        <xdr:cNvSpPr txBox="1"/>
      </xdr:nvSpPr>
      <xdr:spPr>
        <a:xfrm>
          <a:off x="4686300" y="583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85090</xdr:rowOff>
    </xdr:from>
    <xdr:to>
      <xdr:col>5</xdr:col>
      <xdr:colOff>409575</xdr:colOff>
      <xdr:row>36</xdr:row>
      <xdr:rowOff>15240</xdr:rowOff>
    </xdr:to>
    <xdr:sp macro="" textlink="">
      <xdr:nvSpPr>
        <xdr:cNvPr id="82" name="円/楕円 81"/>
        <xdr:cNvSpPr/>
      </xdr:nvSpPr>
      <xdr:spPr>
        <a:xfrm>
          <a:off x="37465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31767</xdr:rowOff>
    </xdr:from>
    <xdr:ext cx="469744" cy="259045"/>
    <xdr:sp macro="" textlink="">
      <xdr:nvSpPr>
        <xdr:cNvPr id="83" name="テキスト ボックス 82"/>
        <xdr:cNvSpPr txBox="1"/>
      </xdr:nvSpPr>
      <xdr:spPr>
        <a:xfrm>
          <a:off x="3562427" y="586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93472</xdr:rowOff>
    </xdr:from>
    <xdr:to>
      <xdr:col>4</xdr:col>
      <xdr:colOff>206375</xdr:colOff>
      <xdr:row>36</xdr:row>
      <xdr:rowOff>23622</xdr:rowOff>
    </xdr:to>
    <xdr:sp macro="" textlink="">
      <xdr:nvSpPr>
        <xdr:cNvPr id="84" name="円/楕円 83"/>
        <xdr:cNvSpPr/>
      </xdr:nvSpPr>
      <xdr:spPr>
        <a:xfrm>
          <a:off x="2857500" y="609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40149</xdr:rowOff>
    </xdr:from>
    <xdr:ext cx="469744" cy="259045"/>
    <xdr:sp macro="" textlink="">
      <xdr:nvSpPr>
        <xdr:cNvPr id="85" name="テキスト ボックス 84"/>
        <xdr:cNvSpPr txBox="1"/>
      </xdr:nvSpPr>
      <xdr:spPr>
        <a:xfrm>
          <a:off x="2673427" y="586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36322</xdr:rowOff>
    </xdr:from>
    <xdr:to>
      <xdr:col>3</xdr:col>
      <xdr:colOff>3175</xdr:colOff>
      <xdr:row>35</xdr:row>
      <xdr:rowOff>137922</xdr:rowOff>
    </xdr:to>
    <xdr:sp macro="" textlink="">
      <xdr:nvSpPr>
        <xdr:cNvPr id="86" name="円/楕円 85"/>
        <xdr:cNvSpPr/>
      </xdr:nvSpPr>
      <xdr:spPr>
        <a:xfrm>
          <a:off x="1968500" y="603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154449</xdr:rowOff>
    </xdr:from>
    <xdr:ext cx="469744" cy="259045"/>
    <xdr:sp macro="" textlink="">
      <xdr:nvSpPr>
        <xdr:cNvPr id="87" name="テキスト ボックス 86"/>
        <xdr:cNvSpPr txBox="1"/>
      </xdr:nvSpPr>
      <xdr:spPr>
        <a:xfrm>
          <a:off x="1784427" y="581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155194</xdr:rowOff>
    </xdr:from>
    <xdr:to>
      <xdr:col>1</xdr:col>
      <xdr:colOff>485775</xdr:colOff>
      <xdr:row>34</xdr:row>
      <xdr:rowOff>85344</xdr:rowOff>
    </xdr:to>
    <xdr:sp macro="" textlink="">
      <xdr:nvSpPr>
        <xdr:cNvPr id="88" name="円/楕円 87"/>
        <xdr:cNvSpPr/>
      </xdr:nvSpPr>
      <xdr:spPr>
        <a:xfrm>
          <a:off x="1079500" y="58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101871</xdr:rowOff>
    </xdr:from>
    <xdr:ext cx="469744" cy="259045"/>
    <xdr:sp macro="" textlink="">
      <xdr:nvSpPr>
        <xdr:cNvPr id="89" name="テキスト ボックス 88"/>
        <xdr:cNvSpPr txBox="1"/>
      </xdr:nvSpPr>
      <xdr:spPr>
        <a:xfrm>
          <a:off x="895427" y="558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110505</xdr:rowOff>
    </xdr:from>
    <xdr:to>
      <xdr:col>6</xdr:col>
      <xdr:colOff>510540</xdr:colOff>
      <xdr:row>58</xdr:row>
      <xdr:rowOff>132320</xdr:rowOff>
    </xdr:to>
    <xdr:cxnSp macro="">
      <xdr:nvCxnSpPr>
        <xdr:cNvPr id="116" name="直線コネクタ 115"/>
        <xdr:cNvCxnSpPr/>
      </xdr:nvCxnSpPr>
      <xdr:spPr>
        <a:xfrm flipV="1">
          <a:off x="4633595" y="8511555"/>
          <a:ext cx="1270" cy="156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136147</xdr:rowOff>
    </xdr:from>
    <xdr:ext cx="534377" cy="259045"/>
    <xdr:sp macro="" textlink="">
      <xdr:nvSpPr>
        <xdr:cNvPr id="117" name="総務費最小値テキスト"/>
        <xdr:cNvSpPr txBox="1"/>
      </xdr:nvSpPr>
      <xdr:spPr>
        <a:xfrm>
          <a:off x="4686300" y="1008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24,226</a:t>
          </a:r>
          <a:endParaRPr kumimoji="1" lang="ja-JP" altLang="en-US" sz="1000" b="1">
            <a:latin typeface="ＭＳ Ｐゴシック"/>
          </a:endParaRPr>
        </a:p>
      </xdr:txBody>
    </xdr:sp>
    <xdr:clientData/>
  </xdr:oneCellAnchor>
  <xdr:twoCellAnchor>
    <xdr:from>
      <xdr:col>6</xdr:col>
      <xdr:colOff>422275</xdr:colOff>
      <xdr:row>58</xdr:row>
      <xdr:rowOff>132320</xdr:rowOff>
    </xdr:from>
    <xdr:to>
      <xdr:col>6</xdr:col>
      <xdr:colOff>600075</xdr:colOff>
      <xdr:row>58</xdr:row>
      <xdr:rowOff>132320</xdr:rowOff>
    </xdr:to>
    <xdr:cxnSp macro="">
      <xdr:nvCxnSpPr>
        <xdr:cNvPr id="118" name="直線コネクタ 117"/>
        <xdr:cNvCxnSpPr/>
      </xdr:nvCxnSpPr>
      <xdr:spPr>
        <a:xfrm>
          <a:off x="4546600" y="10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57182</xdr:rowOff>
    </xdr:from>
    <xdr:ext cx="534377" cy="259045"/>
    <xdr:sp macro="" textlink="">
      <xdr:nvSpPr>
        <xdr:cNvPr id="119" name="総務費最大値テキスト"/>
        <xdr:cNvSpPr txBox="1"/>
      </xdr:nvSpPr>
      <xdr:spPr>
        <a:xfrm>
          <a:off x="4686300" y="828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72,144</a:t>
          </a:r>
          <a:endParaRPr kumimoji="1" lang="ja-JP" altLang="en-US" sz="1000" b="1">
            <a:latin typeface="ＭＳ Ｐゴシック"/>
          </a:endParaRPr>
        </a:p>
      </xdr:txBody>
    </xdr:sp>
    <xdr:clientData/>
  </xdr:oneCellAnchor>
  <xdr:twoCellAnchor>
    <xdr:from>
      <xdr:col>6</xdr:col>
      <xdr:colOff>422275</xdr:colOff>
      <xdr:row>49</xdr:row>
      <xdr:rowOff>110505</xdr:rowOff>
    </xdr:from>
    <xdr:to>
      <xdr:col>6</xdr:col>
      <xdr:colOff>600075</xdr:colOff>
      <xdr:row>49</xdr:row>
      <xdr:rowOff>110505</xdr:rowOff>
    </xdr:to>
    <xdr:cxnSp macro="">
      <xdr:nvCxnSpPr>
        <xdr:cNvPr id="120" name="直線コネクタ 119"/>
        <xdr:cNvCxnSpPr/>
      </xdr:nvCxnSpPr>
      <xdr:spPr>
        <a:xfrm>
          <a:off x="4546600" y="851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21841</xdr:rowOff>
    </xdr:from>
    <xdr:to>
      <xdr:col>6</xdr:col>
      <xdr:colOff>511175</xdr:colOff>
      <xdr:row>56</xdr:row>
      <xdr:rowOff>46235</xdr:rowOff>
    </xdr:to>
    <xdr:cxnSp macro="">
      <xdr:nvCxnSpPr>
        <xdr:cNvPr id="121" name="直線コネクタ 120"/>
        <xdr:cNvCxnSpPr/>
      </xdr:nvCxnSpPr>
      <xdr:spPr>
        <a:xfrm flipV="1">
          <a:off x="3797300" y="9623041"/>
          <a:ext cx="838200" cy="2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131662</xdr:rowOff>
    </xdr:from>
    <xdr:ext cx="534377" cy="259045"/>
    <xdr:sp macro="" textlink="">
      <xdr:nvSpPr>
        <xdr:cNvPr id="122" name="総務費平均値テキスト"/>
        <xdr:cNvSpPr txBox="1"/>
      </xdr:nvSpPr>
      <xdr:spPr>
        <a:xfrm>
          <a:off x="4686300" y="956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153235</xdr:rowOff>
    </xdr:from>
    <xdr:to>
      <xdr:col>6</xdr:col>
      <xdr:colOff>561975</xdr:colOff>
      <xdr:row>56</xdr:row>
      <xdr:rowOff>83385</xdr:rowOff>
    </xdr:to>
    <xdr:sp macro="" textlink="">
      <xdr:nvSpPr>
        <xdr:cNvPr id="123" name="フローチャート : 判断 122"/>
        <xdr:cNvSpPr/>
      </xdr:nvSpPr>
      <xdr:spPr>
        <a:xfrm>
          <a:off x="4584700" y="95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46235</xdr:rowOff>
    </xdr:from>
    <xdr:to>
      <xdr:col>5</xdr:col>
      <xdr:colOff>358775</xdr:colOff>
      <xdr:row>56</xdr:row>
      <xdr:rowOff>56196</xdr:rowOff>
    </xdr:to>
    <xdr:cxnSp macro="">
      <xdr:nvCxnSpPr>
        <xdr:cNvPr id="124" name="直線コネクタ 123"/>
        <xdr:cNvCxnSpPr/>
      </xdr:nvCxnSpPr>
      <xdr:spPr>
        <a:xfrm flipV="1">
          <a:off x="2908300" y="9647435"/>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114274</xdr:rowOff>
    </xdr:from>
    <xdr:to>
      <xdr:col>5</xdr:col>
      <xdr:colOff>409575</xdr:colOff>
      <xdr:row>56</xdr:row>
      <xdr:rowOff>44424</xdr:rowOff>
    </xdr:to>
    <xdr:sp macro="" textlink="">
      <xdr:nvSpPr>
        <xdr:cNvPr id="125" name="フローチャート : 判断 124"/>
        <xdr:cNvSpPr/>
      </xdr:nvSpPr>
      <xdr:spPr>
        <a:xfrm>
          <a:off x="3746500" y="95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60951</xdr:rowOff>
    </xdr:from>
    <xdr:ext cx="534377" cy="259045"/>
    <xdr:sp macro="" textlink="">
      <xdr:nvSpPr>
        <xdr:cNvPr id="126" name="テキスト ボックス 125"/>
        <xdr:cNvSpPr txBox="1"/>
      </xdr:nvSpPr>
      <xdr:spPr>
        <a:xfrm>
          <a:off x="3530111" y="931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56196</xdr:rowOff>
    </xdr:from>
    <xdr:to>
      <xdr:col>4</xdr:col>
      <xdr:colOff>155575</xdr:colOff>
      <xdr:row>57</xdr:row>
      <xdr:rowOff>19685</xdr:rowOff>
    </xdr:to>
    <xdr:cxnSp macro="">
      <xdr:nvCxnSpPr>
        <xdr:cNvPr id="127" name="直線コネクタ 126"/>
        <xdr:cNvCxnSpPr/>
      </xdr:nvCxnSpPr>
      <xdr:spPr>
        <a:xfrm flipV="1">
          <a:off x="2019300" y="9657396"/>
          <a:ext cx="889000" cy="13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153398</xdr:rowOff>
    </xdr:from>
    <xdr:to>
      <xdr:col>4</xdr:col>
      <xdr:colOff>206375</xdr:colOff>
      <xdr:row>54</xdr:row>
      <xdr:rowOff>83548</xdr:rowOff>
    </xdr:to>
    <xdr:sp macro="" textlink="">
      <xdr:nvSpPr>
        <xdr:cNvPr id="128" name="フローチャート : 判断 127"/>
        <xdr:cNvSpPr/>
      </xdr:nvSpPr>
      <xdr:spPr>
        <a:xfrm>
          <a:off x="2857500" y="9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100075</xdr:rowOff>
    </xdr:from>
    <xdr:ext cx="534377" cy="259045"/>
    <xdr:sp macro="" textlink="">
      <xdr:nvSpPr>
        <xdr:cNvPr id="129" name="テキスト ボックス 128"/>
        <xdr:cNvSpPr txBox="1"/>
      </xdr:nvSpPr>
      <xdr:spPr>
        <a:xfrm>
          <a:off x="2641111" y="901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155441</xdr:rowOff>
    </xdr:from>
    <xdr:to>
      <xdr:col>2</xdr:col>
      <xdr:colOff>638175</xdr:colOff>
      <xdr:row>57</xdr:row>
      <xdr:rowOff>19685</xdr:rowOff>
    </xdr:to>
    <xdr:cxnSp macro="">
      <xdr:nvCxnSpPr>
        <xdr:cNvPr id="130" name="直線コネクタ 129"/>
        <xdr:cNvCxnSpPr/>
      </xdr:nvCxnSpPr>
      <xdr:spPr>
        <a:xfrm>
          <a:off x="1130300" y="9756641"/>
          <a:ext cx="889000" cy="3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758</xdr:rowOff>
    </xdr:from>
    <xdr:to>
      <xdr:col>3</xdr:col>
      <xdr:colOff>3175</xdr:colOff>
      <xdr:row>53</xdr:row>
      <xdr:rowOff>102358</xdr:rowOff>
    </xdr:to>
    <xdr:sp macro="" textlink="">
      <xdr:nvSpPr>
        <xdr:cNvPr id="131" name="フローチャート : 判断 130"/>
        <xdr:cNvSpPr/>
      </xdr:nvSpPr>
      <xdr:spPr>
        <a:xfrm>
          <a:off x="1968500" y="908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118885</xdr:rowOff>
    </xdr:from>
    <xdr:ext cx="534377" cy="259045"/>
    <xdr:sp macro="" textlink="">
      <xdr:nvSpPr>
        <xdr:cNvPr id="132" name="テキスト ボックス 131"/>
        <xdr:cNvSpPr txBox="1"/>
      </xdr:nvSpPr>
      <xdr:spPr>
        <a:xfrm>
          <a:off x="1752111" y="88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137951</xdr:rowOff>
    </xdr:from>
    <xdr:to>
      <xdr:col>1</xdr:col>
      <xdr:colOff>485775</xdr:colOff>
      <xdr:row>55</xdr:row>
      <xdr:rowOff>68101</xdr:rowOff>
    </xdr:to>
    <xdr:sp macro="" textlink="">
      <xdr:nvSpPr>
        <xdr:cNvPr id="133" name="フローチャート : 判断 132"/>
        <xdr:cNvSpPr/>
      </xdr:nvSpPr>
      <xdr:spPr>
        <a:xfrm>
          <a:off x="1079500" y="93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84628</xdr:rowOff>
    </xdr:from>
    <xdr:ext cx="534377" cy="259045"/>
    <xdr:sp macro="" textlink="">
      <xdr:nvSpPr>
        <xdr:cNvPr id="134" name="テキスト ボックス 133"/>
        <xdr:cNvSpPr txBox="1"/>
      </xdr:nvSpPr>
      <xdr:spPr>
        <a:xfrm>
          <a:off x="863111" y="91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142491</xdr:rowOff>
    </xdr:from>
    <xdr:to>
      <xdr:col>6</xdr:col>
      <xdr:colOff>561975</xdr:colOff>
      <xdr:row>56</xdr:row>
      <xdr:rowOff>72641</xdr:rowOff>
    </xdr:to>
    <xdr:sp macro="" textlink="">
      <xdr:nvSpPr>
        <xdr:cNvPr id="140" name="円/楕円 139"/>
        <xdr:cNvSpPr/>
      </xdr:nvSpPr>
      <xdr:spPr>
        <a:xfrm>
          <a:off x="4584700" y="957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165368</xdr:rowOff>
    </xdr:from>
    <xdr:ext cx="534377" cy="259045"/>
    <xdr:sp macro="" textlink="">
      <xdr:nvSpPr>
        <xdr:cNvPr id="141" name="総務費該当値テキスト"/>
        <xdr:cNvSpPr txBox="1"/>
      </xdr:nvSpPr>
      <xdr:spPr>
        <a:xfrm>
          <a:off x="4686300" y="942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38,109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166885</xdr:rowOff>
    </xdr:from>
    <xdr:to>
      <xdr:col>5</xdr:col>
      <xdr:colOff>409575</xdr:colOff>
      <xdr:row>56</xdr:row>
      <xdr:rowOff>97035</xdr:rowOff>
    </xdr:to>
    <xdr:sp macro="" textlink="">
      <xdr:nvSpPr>
        <xdr:cNvPr id="142" name="円/楕円 141"/>
        <xdr:cNvSpPr/>
      </xdr:nvSpPr>
      <xdr:spPr>
        <a:xfrm>
          <a:off x="3746500" y="95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88162</xdr:rowOff>
    </xdr:from>
    <xdr:ext cx="534377" cy="259045"/>
    <xdr:sp macro="" textlink="">
      <xdr:nvSpPr>
        <xdr:cNvPr id="143" name="テキスト ボックス 142"/>
        <xdr:cNvSpPr txBox="1"/>
      </xdr:nvSpPr>
      <xdr:spPr>
        <a:xfrm>
          <a:off x="3530111" y="96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37,362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5396</xdr:rowOff>
    </xdr:from>
    <xdr:to>
      <xdr:col>4</xdr:col>
      <xdr:colOff>206375</xdr:colOff>
      <xdr:row>56</xdr:row>
      <xdr:rowOff>106996</xdr:rowOff>
    </xdr:to>
    <xdr:sp macro="" textlink="">
      <xdr:nvSpPr>
        <xdr:cNvPr id="144" name="円/楕円 143"/>
        <xdr:cNvSpPr/>
      </xdr:nvSpPr>
      <xdr:spPr>
        <a:xfrm>
          <a:off x="2857500" y="960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98123</xdr:rowOff>
    </xdr:from>
    <xdr:ext cx="534377" cy="259045"/>
    <xdr:sp macro="" textlink="">
      <xdr:nvSpPr>
        <xdr:cNvPr id="145" name="テキスト ボックス 144"/>
        <xdr:cNvSpPr txBox="1"/>
      </xdr:nvSpPr>
      <xdr:spPr>
        <a:xfrm>
          <a:off x="2641111" y="96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37,057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140335</xdr:rowOff>
    </xdr:from>
    <xdr:to>
      <xdr:col>3</xdr:col>
      <xdr:colOff>3175</xdr:colOff>
      <xdr:row>57</xdr:row>
      <xdr:rowOff>70485</xdr:rowOff>
    </xdr:to>
    <xdr:sp macro="" textlink="">
      <xdr:nvSpPr>
        <xdr:cNvPr id="146" name="円/楕円 145"/>
        <xdr:cNvSpPr/>
      </xdr:nvSpPr>
      <xdr:spPr>
        <a:xfrm>
          <a:off x="19685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61612</xdr:rowOff>
    </xdr:from>
    <xdr:ext cx="534377" cy="259045"/>
    <xdr:sp macro="" textlink="">
      <xdr:nvSpPr>
        <xdr:cNvPr id="147" name="テキスト ボックス 146"/>
        <xdr:cNvSpPr txBox="1"/>
      </xdr:nvSpPr>
      <xdr:spPr>
        <a:xfrm>
          <a:off x="1752111" y="983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104641</xdr:rowOff>
    </xdr:from>
    <xdr:to>
      <xdr:col>1</xdr:col>
      <xdr:colOff>485775</xdr:colOff>
      <xdr:row>57</xdr:row>
      <xdr:rowOff>34791</xdr:rowOff>
    </xdr:to>
    <xdr:sp macro="" textlink="">
      <xdr:nvSpPr>
        <xdr:cNvPr id="148" name="円/楕円 147"/>
        <xdr:cNvSpPr/>
      </xdr:nvSpPr>
      <xdr:spPr>
        <a:xfrm>
          <a:off x="1079500" y="970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25918</xdr:rowOff>
    </xdr:from>
    <xdr:ext cx="534377" cy="259045"/>
    <xdr:sp macro="" textlink="">
      <xdr:nvSpPr>
        <xdr:cNvPr id="149" name="テキスト ボックス 148"/>
        <xdr:cNvSpPr txBox="1"/>
      </xdr:nvSpPr>
      <xdr:spPr>
        <a:xfrm>
          <a:off x="863111" y="979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97322</xdr:rowOff>
    </xdr:from>
    <xdr:to>
      <xdr:col>6</xdr:col>
      <xdr:colOff>510540</xdr:colOff>
      <xdr:row>78</xdr:row>
      <xdr:rowOff>138206</xdr:rowOff>
    </xdr:to>
    <xdr:cxnSp macro="">
      <xdr:nvCxnSpPr>
        <xdr:cNvPr id="172" name="直線コネクタ 171"/>
        <xdr:cNvCxnSpPr/>
      </xdr:nvCxnSpPr>
      <xdr:spPr>
        <a:xfrm flipV="1">
          <a:off x="4633595" y="12098822"/>
          <a:ext cx="1270" cy="1412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142033</xdr:rowOff>
    </xdr:from>
    <xdr:ext cx="599010" cy="259045"/>
    <xdr:sp macro="" textlink="">
      <xdr:nvSpPr>
        <xdr:cNvPr id="173" name="民生費最小値テキスト"/>
        <xdr:cNvSpPr txBox="1"/>
      </xdr:nvSpPr>
      <xdr:spPr>
        <a:xfrm>
          <a:off x="4686300" y="1351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100,327</a:t>
          </a:r>
          <a:endParaRPr kumimoji="1" lang="ja-JP" altLang="en-US" sz="1000" b="1">
            <a:latin typeface="ＭＳ Ｐゴシック"/>
          </a:endParaRPr>
        </a:p>
      </xdr:txBody>
    </xdr:sp>
    <xdr:clientData/>
  </xdr:oneCellAnchor>
  <xdr:twoCellAnchor>
    <xdr:from>
      <xdr:col>6</xdr:col>
      <xdr:colOff>422275</xdr:colOff>
      <xdr:row>78</xdr:row>
      <xdr:rowOff>138206</xdr:rowOff>
    </xdr:from>
    <xdr:to>
      <xdr:col>6</xdr:col>
      <xdr:colOff>600075</xdr:colOff>
      <xdr:row>78</xdr:row>
      <xdr:rowOff>138206</xdr:rowOff>
    </xdr:to>
    <xdr:cxnSp macro="">
      <xdr:nvCxnSpPr>
        <xdr:cNvPr id="174" name="直線コネクタ 173"/>
        <xdr:cNvCxnSpPr/>
      </xdr:nvCxnSpPr>
      <xdr:spPr>
        <a:xfrm>
          <a:off x="4546600" y="1351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43999</xdr:rowOff>
    </xdr:from>
    <xdr:ext cx="599010" cy="259045"/>
    <xdr:sp macro="" textlink="">
      <xdr:nvSpPr>
        <xdr:cNvPr id="175" name="民生費最大値テキスト"/>
        <xdr:cNvSpPr txBox="1"/>
      </xdr:nvSpPr>
      <xdr:spPr>
        <a:xfrm>
          <a:off x="4686300" y="1187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409,269</a:t>
          </a:r>
          <a:endParaRPr kumimoji="1" lang="ja-JP" altLang="en-US" sz="1000" b="1">
            <a:latin typeface="ＭＳ Ｐゴシック"/>
          </a:endParaRPr>
        </a:p>
      </xdr:txBody>
    </xdr:sp>
    <xdr:clientData/>
  </xdr:oneCellAnchor>
  <xdr:twoCellAnchor>
    <xdr:from>
      <xdr:col>6</xdr:col>
      <xdr:colOff>422275</xdr:colOff>
      <xdr:row>70</xdr:row>
      <xdr:rowOff>97322</xdr:rowOff>
    </xdr:from>
    <xdr:to>
      <xdr:col>6</xdr:col>
      <xdr:colOff>600075</xdr:colOff>
      <xdr:row>70</xdr:row>
      <xdr:rowOff>97322</xdr:rowOff>
    </xdr:to>
    <xdr:cxnSp macro="">
      <xdr:nvCxnSpPr>
        <xdr:cNvPr id="176" name="直線コネクタ 175"/>
        <xdr:cNvCxnSpPr/>
      </xdr:nvCxnSpPr>
      <xdr:spPr>
        <a:xfrm>
          <a:off x="4546600" y="1209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138206</xdr:rowOff>
    </xdr:from>
    <xdr:to>
      <xdr:col>6</xdr:col>
      <xdr:colOff>511175</xdr:colOff>
      <xdr:row>78</xdr:row>
      <xdr:rowOff>165714</xdr:rowOff>
    </xdr:to>
    <xdr:cxnSp macro="">
      <xdr:nvCxnSpPr>
        <xdr:cNvPr id="177" name="直線コネクタ 176"/>
        <xdr:cNvCxnSpPr/>
      </xdr:nvCxnSpPr>
      <xdr:spPr>
        <a:xfrm flipV="1">
          <a:off x="3797300" y="13511306"/>
          <a:ext cx="8382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52405</xdr:rowOff>
    </xdr:from>
    <xdr:ext cx="599010" cy="259045"/>
    <xdr:sp macro="" textlink="">
      <xdr:nvSpPr>
        <xdr:cNvPr id="178" name="民生費平均値テキスト"/>
        <xdr:cNvSpPr txBox="1"/>
      </xdr:nvSpPr>
      <xdr:spPr>
        <a:xfrm>
          <a:off x="4686300" y="13082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29528</xdr:rowOff>
    </xdr:from>
    <xdr:to>
      <xdr:col>6</xdr:col>
      <xdr:colOff>561975</xdr:colOff>
      <xdr:row>77</xdr:row>
      <xdr:rowOff>131128</xdr:rowOff>
    </xdr:to>
    <xdr:sp macro="" textlink="">
      <xdr:nvSpPr>
        <xdr:cNvPr id="179" name="フローチャート : 判断 178"/>
        <xdr:cNvSpPr/>
      </xdr:nvSpPr>
      <xdr:spPr>
        <a:xfrm>
          <a:off x="45847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165714</xdr:rowOff>
    </xdr:from>
    <xdr:to>
      <xdr:col>5</xdr:col>
      <xdr:colOff>358775</xdr:colOff>
      <xdr:row>79</xdr:row>
      <xdr:rowOff>22442</xdr:rowOff>
    </xdr:to>
    <xdr:cxnSp macro="">
      <xdr:nvCxnSpPr>
        <xdr:cNvPr id="180" name="直線コネクタ 179"/>
        <xdr:cNvCxnSpPr/>
      </xdr:nvCxnSpPr>
      <xdr:spPr>
        <a:xfrm flipV="1">
          <a:off x="2908300" y="13538814"/>
          <a:ext cx="889000" cy="2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35737</xdr:rowOff>
    </xdr:from>
    <xdr:to>
      <xdr:col>5</xdr:col>
      <xdr:colOff>409575</xdr:colOff>
      <xdr:row>77</xdr:row>
      <xdr:rowOff>137337</xdr:rowOff>
    </xdr:to>
    <xdr:sp macro="" textlink="">
      <xdr:nvSpPr>
        <xdr:cNvPr id="181" name="フローチャート : 判断 180"/>
        <xdr:cNvSpPr/>
      </xdr:nvSpPr>
      <xdr:spPr>
        <a:xfrm>
          <a:off x="3746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153864</xdr:rowOff>
    </xdr:from>
    <xdr:ext cx="599010" cy="259045"/>
    <xdr:sp macro="" textlink="">
      <xdr:nvSpPr>
        <xdr:cNvPr id="182" name="テキスト ボックス 181"/>
        <xdr:cNvSpPr txBox="1"/>
      </xdr:nvSpPr>
      <xdr:spPr>
        <a:xfrm>
          <a:off x="3497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22442</xdr:rowOff>
    </xdr:from>
    <xdr:to>
      <xdr:col>4</xdr:col>
      <xdr:colOff>155575</xdr:colOff>
      <xdr:row>79</xdr:row>
      <xdr:rowOff>37520</xdr:rowOff>
    </xdr:to>
    <xdr:cxnSp macro="">
      <xdr:nvCxnSpPr>
        <xdr:cNvPr id="183" name="直線コネクタ 182"/>
        <xdr:cNvCxnSpPr/>
      </xdr:nvCxnSpPr>
      <xdr:spPr>
        <a:xfrm flipV="1">
          <a:off x="2019300" y="13566992"/>
          <a:ext cx="889000" cy="1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61578</xdr:rowOff>
    </xdr:from>
    <xdr:to>
      <xdr:col>4</xdr:col>
      <xdr:colOff>206375</xdr:colOff>
      <xdr:row>77</xdr:row>
      <xdr:rowOff>163178</xdr:rowOff>
    </xdr:to>
    <xdr:sp macro="" textlink="">
      <xdr:nvSpPr>
        <xdr:cNvPr id="184" name="フローチャート : 判断 183"/>
        <xdr:cNvSpPr/>
      </xdr:nvSpPr>
      <xdr:spPr>
        <a:xfrm>
          <a:off x="2857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8255</xdr:rowOff>
    </xdr:from>
    <xdr:ext cx="599010" cy="259045"/>
    <xdr:sp macro="" textlink="">
      <xdr:nvSpPr>
        <xdr:cNvPr id="185" name="テキスト ボックス 184"/>
        <xdr:cNvSpPr txBox="1"/>
      </xdr:nvSpPr>
      <xdr:spPr>
        <a:xfrm>
          <a:off x="2608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34970</xdr:rowOff>
    </xdr:from>
    <xdr:to>
      <xdr:col>2</xdr:col>
      <xdr:colOff>638175</xdr:colOff>
      <xdr:row>79</xdr:row>
      <xdr:rowOff>37520</xdr:rowOff>
    </xdr:to>
    <xdr:cxnSp macro="">
      <xdr:nvCxnSpPr>
        <xdr:cNvPr id="186" name="直線コネクタ 185"/>
        <xdr:cNvCxnSpPr/>
      </xdr:nvCxnSpPr>
      <xdr:spPr>
        <a:xfrm>
          <a:off x="1130300" y="13579520"/>
          <a:ext cx="889000" cy="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77434</xdr:rowOff>
    </xdr:from>
    <xdr:to>
      <xdr:col>3</xdr:col>
      <xdr:colOff>3175</xdr:colOff>
      <xdr:row>78</xdr:row>
      <xdr:rowOff>7584</xdr:rowOff>
    </xdr:to>
    <xdr:sp macro="" textlink="">
      <xdr:nvSpPr>
        <xdr:cNvPr id="187" name="フローチャート : 判断 186"/>
        <xdr:cNvSpPr/>
      </xdr:nvSpPr>
      <xdr:spPr>
        <a:xfrm>
          <a:off x="1968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24111</xdr:rowOff>
    </xdr:from>
    <xdr:ext cx="599010" cy="259045"/>
    <xdr:sp macro="" textlink="">
      <xdr:nvSpPr>
        <xdr:cNvPr id="188" name="テキスト ボックス 187"/>
        <xdr:cNvSpPr txBox="1"/>
      </xdr:nvSpPr>
      <xdr:spPr>
        <a:xfrm>
          <a:off x="1719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81328</xdr:rowOff>
    </xdr:from>
    <xdr:to>
      <xdr:col>1</xdr:col>
      <xdr:colOff>485775</xdr:colOff>
      <xdr:row>78</xdr:row>
      <xdr:rowOff>11478</xdr:rowOff>
    </xdr:to>
    <xdr:sp macro="" textlink="">
      <xdr:nvSpPr>
        <xdr:cNvPr id="189" name="フローチャート : 判断 188"/>
        <xdr:cNvSpPr/>
      </xdr:nvSpPr>
      <xdr:spPr>
        <a:xfrm>
          <a:off x="1079500" y="1328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28005</xdr:rowOff>
    </xdr:from>
    <xdr:ext cx="599010" cy="259045"/>
    <xdr:sp macro="" textlink="">
      <xdr:nvSpPr>
        <xdr:cNvPr id="190" name="テキスト ボックス 189"/>
        <xdr:cNvSpPr txBox="1"/>
      </xdr:nvSpPr>
      <xdr:spPr>
        <a:xfrm>
          <a:off x="830794" y="1305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87406</xdr:rowOff>
    </xdr:from>
    <xdr:to>
      <xdr:col>6</xdr:col>
      <xdr:colOff>561975</xdr:colOff>
      <xdr:row>79</xdr:row>
      <xdr:rowOff>17556</xdr:rowOff>
    </xdr:to>
    <xdr:sp macro="" textlink="">
      <xdr:nvSpPr>
        <xdr:cNvPr id="196" name="円/楕円 195"/>
        <xdr:cNvSpPr/>
      </xdr:nvSpPr>
      <xdr:spPr>
        <a:xfrm>
          <a:off x="4584700" y="1346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2333</xdr:rowOff>
    </xdr:from>
    <xdr:ext cx="599010" cy="259045"/>
    <xdr:sp macro="" textlink="">
      <xdr:nvSpPr>
        <xdr:cNvPr id="197" name="民生費該当値テキスト"/>
        <xdr:cNvSpPr txBox="1"/>
      </xdr:nvSpPr>
      <xdr:spPr>
        <a:xfrm>
          <a:off x="4686300" y="1337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100,327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114914</xdr:rowOff>
    </xdr:from>
    <xdr:to>
      <xdr:col>5</xdr:col>
      <xdr:colOff>409575</xdr:colOff>
      <xdr:row>79</xdr:row>
      <xdr:rowOff>45064</xdr:rowOff>
    </xdr:to>
    <xdr:sp macro="" textlink="">
      <xdr:nvSpPr>
        <xdr:cNvPr id="198" name="円/楕円 197"/>
        <xdr:cNvSpPr/>
      </xdr:nvSpPr>
      <xdr:spPr>
        <a:xfrm>
          <a:off x="3746500" y="1348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79</xdr:row>
      <xdr:rowOff>36191</xdr:rowOff>
    </xdr:from>
    <xdr:ext cx="534377" cy="259045"/>
    <xdr:sp macro="" textlink="">
      <xdr:nvSpPr>
        <xdr:cNvPr id="199" name="テキスト ボックス 198"/>
        <xdr:cNvSpPr txBox="1"/>
      </xdr:nvSpPr>
      <xdr:spPr>
        <a:xfrm>
          <a:off x="3530111" y="1358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94,310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143092</xdr:rowOff>
    </xdr:from>
    <xdr:to>
      <xdr:col>4</xdr:col>
      <xdr:colOff>206375</xdr:colOff>
      <xdr:row>79</xdr:row>
      <xdr:rowOff>73242</xdr:rowOff>
    </xdr:to>
    <xdr:sp macro="" textlink="">
      <xdr:nvSpPr>
        <xdr:cNvPr id="200" name="円/楕円 199"/>
        <xdr:cNvSpPr/>
      </xdr:nvSpPr>
      <xdr:spPr>
        <a:xfrm>
          <a:off x="2857500" y="1351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64369</xdr:rowOff>
    </xdr:from>
    <xdr:ext cx="534377" cy="259045"/>
    <xdr:sp macro="" textlink="">
      <xdr:nvSpPr>
        <xdr:cNvPr id="201" name="テキスト ボックス 200"/>
        <xdr:cNvSpPr txBox="1"/>
      </xdr:nvSpPr>
      <xdr:spPr>
        <a:xfrm>
          <a:off x="2641111" y="1360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88,147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158170</xdr:rowOff>
    </xdr:from>
    <xdr:to>
      <xdr:col>3</xdr:col>
      <xdr:colOff>3175</xdr:colOff>
      <xdr:row>79</xdr:row>
      <xdr:rowOff>88320</xdr:rowOff>
    </xdr:to>
    <xdr:sp macro="" textlink="">
      <xdr:nvSpPr>
        <xdr:cNvPr id="202" name="円/楕円 201"/>
        <xdr:cNvSpPr/>
      </xdr:nvSpPr>
      <xdr:spPr>
        <a:xfrm>
          <a:off x="1968500" y="1353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79447</xdr:rowOff>
    </xdr:from>
    <xdr:ext cx="534377" cy="259045"/>
    <xdr:sp macro="" textlink="">
      <xdr:nvSpPr>
        <xdr:cNvPr id="203" name="テキスト ボックス 202"/>
        <xdr:cNvSpPr txBox="1"/>
      </xdr:nvSpPr>
      <xdr:spPr>
        <a:xfrm>
          <a:off x="1752111" y="1362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84,849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155620</xdr:rowOff>
    </xdr:from>
    <xdr:to>
      <xdr:col>1</xdr:col>
      <xdr:colOff>485775</xdr:colOff>
      <xdr:row>79</xdr:row>
      <xdr:rowOff>85770</xdr:rowOff>
    </xdr:to>
    <xdr:sp macro="" textlink="">
      <xdr:nvSpPr>
        <xdr:cNvPr id="204" name="円/楕円 203"/>
        <xdr:cNvSpPr/>
      </xdr:nvSpPr>
      <xdr:spPr>
        <a:xfrm>
          <a:off x="1079500" y="135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76897</xdr:rowOff>
    </xdr:from>
    <xdr:ext cx="534377" cy="259045"/>
    <xdr:sp macro="" textlink="">
      <xdr:nvSpPr>
        <xdr:cNvPr id="205" name="テキスト ボックス 204"/>
        <xdr:cNvSpPr txBox="1"/>
      </xdr:nvSpPr>
      <xdr:spPr>
        <a:xfrm>
          <a:off x="863111" y="1362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120301</xdr:rowOff>
    </xdr:from>
    <xdr:to>
      <xdr:col>6</xdr:col>
      <xdr:colOff>510540</xdr:colOff>
      <xdr:row>98</xdr:row>
      <xdr:rowOff>51885</xdr:rowOff>
    </xdr:to>
    <xdr:cxnSp macro="">
      <xdr:nvCxnSpPr>
        <xdr:cNvPr id="232" name="直線コネクタ 231"/>
        <xdr:cNvCxnSpPr/>
      </xdr:nvCxnSpPr>
      <xdr:spPr>
        <a:xfrm flipV="1">
          <a:off x="4633595" y="15550801"/>
          <a:ext cx="1270" cy="1303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55712</xdr:rowOff>
    </xdr:from>
    <xdr:ext cx="534377" cy="259045"/>
    <xdr:sp macro="" textlink="">
      <xdr:nvSpPr>
        <xdr:cNvPr id="233" name="衛生費最小値テキスト"/>
        <xdr:cNvSpPr txBox="1"/>
      </xdr:nvSpPr>
      <xdr:spPr>
        <a:xfrm>
          <a:off x="4686300" y="168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16,689</a:t>
          </a:r>
          <a:endParaRPr kumimoji="1" lang="ja-JP" altLang="en-US" sz="1000" b="1">
            <a:latin typeface="ＭＳ Ｐゴシック"/>
          </a:endParaRPr>
        </a:p>
      </xdr:txBody>
    </xdr:sp>
    <xdr:clientData/>
  </xdr:oneCellAnchor>
  <xdr:twoCellAnchor>
    <xdr:from>
      <xdr:col>6</xdr:col>
      <xdr:colOff>422275</xdr:colOff>
      <xdr:row>98</xdr:row>
      <xdr:rowOff>51885</xdr:rowOff>
    </xdr:from>
    <xdr:to>
      <xdr:col>6</xdr:col>
      <xdr:colOff>600075</xdr:colOff>
      <xdr:row>98</xdr:row>
      <xdr:rowOff>51885</xdr:rowOff>
    </xdr:to>
    <xdr:cxnSp macro="">
      <xdr:nvCxnSpPr>
        <xdr:cNvPr id="234" name="直線コネクタ 233"/>
        <xdr:cNvCxnSpPr/>
      </xdr:nvCxnSpPr>
      <xdr:spPr>
        <a:xfrm>
          <a:off x="4546600" y="1685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66978</xdr:rowOff>
    </xdr:from>
    <xdr:ext cx="534377" cy="259045"/>
    <xdr:sp macro="" textlink="">
      <xdr:nvSpPr>
        <xdr:cNvPr id="235" name="衛生費最大値テキスト"/>
        <xdr:cNvSpPr txBox="1"/>
      </xdr:nvSpPr>
      <xdr:spPr>
        <a:xfrm>
          <a:off x="4686300" y="153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56,594</a:t>
          </a:r>
          <a:endParaRPr kumimoji="1" lang="ja-JP" altLang="en-US" sz="1000" b="1">
            <a:latin typeface="ＭＳ Ｐゴシック"/>
          </a:endParaRPr>
        </a:p>
      </xdr:txBody>
    </xdr:sp>
    <xdr:clientData/>
  </xdr:oneCellAnchor>
  <xdr:twoCellAnchor>
    <xdr:from>
      <xdr:col>6</xdr:col>
      <xdr:colOff>422275</xdr:colOff>
      <xdr:row>90</xdr:row>
      <xdr:rowOff>120301</xdr:rowOff>
    </xdr:from>
    <xdr:to>
      <xdr:col>6</xdr:col>
      <xdr:colOff>600075</xdr:colOff>
      <xdr:row>90</xdr:row>
      <xdr:rowOff>120301</xdr:rowOff>
    </xdr:to>
    <xdr:cxnSp macro="">
      <xdr:nvCxnSpPr>
        <xdr:cNvPr id="236" name="直線コネクタ 235"/>
        <xdr:cNvCxnSpPr/>
      </xdr:nvCxnSpPr>
      <xdr:spPr>
        <a:xfrm>
          <a:off x="4546600" y="1555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42055</xdr:rowOff>
    </xdr:from>
    <xdr:to>
      <xdr:col>6</xdr:col>
      <xdr:colOff>511175</xdr:colOff>
      <xdr:row>97</xdr:row>
      <xdr:rowOff>52375</xdr:rowOff>
    </xdr:to>
    <xdr:cxnSp macro="">
      <xdr:nvCxnSpPr>
        <xdr:cNvPr id="237" name="直線コネクタ 236"/>
        <xdr:cNvCxnSpPr/>
      </xdr:nvCxnSpPr>
      <xdr:spPr>
        <a:xfrm flipV="1">
          <a:off x="3797300" y="16672705"/>
          <a:ext cx="838200" cy="1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98192</xdr:rowOff>
    </xdr:from>
    <xdr:ext cx="534377" cy="259045"/>
    <xdr:sp macro="" textlink="">
      <xdr:nvSpPr>
        <xdr:cNvPr id="238" name="衛生費平均値テキスト"/>
        <xdr:cNvSpPr txBox="1"/>
      </xdr:nvSpPr>
      <xdr:spPr>
        <a:xfrm>
          <a:off x="4686300" y="1621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75315</xdr:rowOff>
    </xdr:from>
    <xdr:to>
      <xdr:col>6</xdr:col>
      <xdr:colOff>561975</xdr:colOff>
      <xdr:row>96</xdr:row>
      <xdr:rowOff>5465</xdr:rowOff>
    </xdr:to>
    <xdr:sp macro="" textlink="">
      <xdr:nvSpPr>
        <xdr:cNvPr id="239" name="フローチャート : 判断 238"/>
        <xdr:cNvSpPr/>
      </xdr:nvSpPr>
      <xdr:spPr>
        <a:xfrm>
          <a:off x="45847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52375</xdr:rowOff>
    </xdr:from>
    <xdr:to>
      <xdr:col>5</xdr:col>
      <xdr:colOff>358775</xdr:colOff>
      <xdr:row>97</xdr:row>
      <xdr:rowOff>73864</xdr:rowOff>
    </xdr:to>
    <xdr:cxnSp macro="">
      <xdr:nvCxnSpPr>
        <xdr:cNvPr id="240" name="直線コネクタ 239"/>
        <xdr:cNvCxnSpPr/>
      </xdr:nvCxnSpPr>
      <xdr:spPr>
        <a:xfrm flipV="1">
          <a:off x="2908300" y="16683025"/>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65191</xdr:rowOff>
    </xdr:from>
    <xdr:to>
      <xdr:col>5</xdr:col>
      <xdr:colOff>409575</xdr:colOff>
      <xdr:row>95</xdr:row>
      <xdr:rowOff>166791</xdr:rowOff>
    </xdr:to>
    <xdr:sp macro="" textlink="">
      <xdr:nvSpPr>
        <xdr:cNvPr id="241" name="フローチャート : 判断 240"/>
        <xdr:cNvSpPr/>
      </xdr:nvSpPr>
      <xdr:spPr>
        <a:xfrm>
          <a:off x="3746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11868</xdr:rowOff>
    </xdr:from>
    <xdr:ext cx="534377" cy="259045"/>
    <xdr:sp macro="" textlink="">
      <xdr:nvSpPr>
        <xdr:cNvPr id="242" name="テキスト ボックス 241"/>
        <xdr:cNvSpPr txBox="1"/>
      </xdr:nvSpPr>
      <xdr:spPr>
        <a:xfrm>
          <a:off x="3530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73864</xdr:rowOff>
    </xdr:from>
    <xdr:to>
      <xdr:col>4</xdr:col>
      <xdr:colOff>155575</xdr:colOff>
      <xdr:row>97</xdr:row>
      <xdr:rowOff>88232</xdr:rowOff>
    </xdr:to>
    <xdr:cxnSp macro="">
      <xdr:nvCxnSpPr>
        <xdr:cNvPr id="243" name="直線コネクタ 242"/>
        <xdr:cNvCxnSpPr/>
      </xdr:nvCxnSpPr>
      <xdr:spPr>
        <a:xfrm flipV="1">
          <a:off x="2019300" y="16704514"/>
          <a:ext cx="8890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105392</xdr:rowOff>
    </xdr:from>
    <xdr:to>
      <xdr:col>4</xdr:col>
      <xdr:colOff>206375</xdr:colOff>
      <xdr:row>96</xdr:row>
      <xdr:rowOff>35542</xdr:rowOff>
    </xdr:to>
    <xdr:sp macro="" textlink="">
      <xdr:nvSpPr>
        <xdr:cNvPr id="244" name="フローチャート : 判断 243"/>
        <xdr:cNvSpPr/>
      </xdr:nvSpPr>
      <xdr:spPr>
        <a:xfrm>
          <a:off x="2857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52069</xdr:rowOff>
    </xdr:from>
    <xdr:ext cx="534377" cy="259045"/>
    <xdr:sp macro="" textlink="">
      <xdr:nvSpPr>
        <xdr:cNvPr id="245" name="テキスト ボックス 244"/>
        <xdr:cNvSpPr txBox="1"/>
      </xdr:nvSpPr>
      <xdr:spPr>
        <a:xfrm>
          <a:off x="2641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88232</xdr:rowOff>
    </xdr:from>
    <xdr:to>
      <xdr:col>2</xdr:col>
      <xdr:colOff>638175</xdr:colOff>
      <xdr:row>97</xdr:row>
      <xdr:rowOff>104169</xdr:rowOff>
    </xdr:to>
    <xdr:cxnSp macro="">
      <xdr:nvCxnSpPr>
        <xdr:cNvPr id="246" name="直線コネクタ 245"/>
        <xdr:cNvCxnSpPr/>
      </xdr:nvCxnSpPr>
      <xdr:spPr>
        <a:xfrm flipV="1">
          <a:off x="1130300" y="16718882"/>
          <a:ext cx="8890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100526</xdr:rowOff>
    </xdr:from>
    <xdr:to>
      <xdr:col>3</xdr:col>
      <xdr:colOff>3175</xdr:colOff>
      <xdr:row>96</xdr:row>
      <xdr:rowOff>30676</xdr:rowOff>
    </xdr:to>
    <xdr:sp macro="" textlink="">
      <xdr:nvSpPr>
        <xdr:cNvPr id="247" name="フローチャート : 判断 246"/>
        <xdr:cNvSpPr/>
      </xdr:nvSpPr>
      <xdr:spPr>
        <a:xfrm>
          <a:off x="1968500" y="1638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47203</xdr:rowOff>
    </xdr:from>
    <xdr:ext cx="534377" cy="259045"/>
    <xdr:sp macro="" textlink="">
      <xdr:nvSpPr>
        <xdr:cNvPr id="248" name="テキスト ボックス 247"/>
        <xdr:cNvSpPr txBox="1"/>
      </xdr:nvSpPr>
      <xdr:spPr>
        <a:xfrm>
          <a:off x="1752111" y="1616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89684</xdr:rowOff>
    </xdr:from>
    <xdr:to>
      <xdr:col>1</xdr:col>
      <xdr:colOff>485775</xdr:colOff>
      <xdr:row>96</xdr:row>
      <xdr:rowOff>19834</xdr:rowOff>
    </xdr:to>
    <xdr:sp macro="" textlink="">
      <xdr:nvSpPr>
        <xdr:cNvPr id="249" name="フローチャート : 判断 248"/>
        <xdr:cNvSpPr/>
      </xdr:nvSpPr>
      <xdr:spPr>
        <a:xfrm>
          <a:off x="1079500" y="1637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36361</xdr:rowOff>
    </xdr:from>
    <xdr:ext cx="534377" cy="259045"/>
    <xdr:sp macro="" textlink="">
      <xdr:nvSpPr>
        <xdr:cNvPr id="250" name="テキスト ボックス 249"/>
        <xdr:cNvSpPr txBox="1"/>
      </xdr:nvSpPr>
      <xdr:spPr>
        <a:xfrm>
          <a:off x="863111" y="1615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162705</xdr:rowOff>
    </xdr:from>
    <xdr:to>
      <xdr:col>6</xdr:col>
      <xdr:colOff>561975</xdr:colOff>
      <xdr:row>97</xdr:row>
      <xdr:rowOff>92855</xdr:rowOff>
    </xdr:to>
    <xdr:sp macro="" textlink="">
      <xdr:nvSpPr>
        <xdr:cNvPr id="256" name="円/楕円 255"/>
        <xdr:cNvSpPr/>
      </xdr:nvSpPr>
      <xdr:spPr>
        <a:xfrm>
          <a:off x="4584700" y="1662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141132</xdr:rowOff>
    </xdr:from>
    <xdr:ext cx="534377" cy="259045"/>
    <xdr:sp macro="" textlink="">
      <xdr:nvSpPr>
        <xdr:cNvPr id="257" name="衛生費該当値テキスト"/>
        <xdr:cNvSpPr txBox="1"/>
      </xdr:nvSpPr>
      <xdr:spPr>
        <a:xfrm>
          <a:off x="4686300" y="166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22,240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1575</xdr:rowOff>
    </xdr:from>
    <xdr:to>
      <xdr:col>5</xdr:col>
      <xdr:colOff>409575</xdr:colOff>
      <xdr:row>97</xdr:row>
      <xdr:rowOff>103175</xdr:rowOff>
    </xdr:to>
    <xdr:sp macro="" textlink="">
      <xdr:nvSpPr>
        <xdr:cNvPr id="258" name="円/楕円 257"/>
        <xdr:cNvSpPr/>
      </xdr:nvSpPr>
      <xdr:spPr>
        <a:xfrm>
          <a:off x="3746500" y="166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94302</xdr:rowOff>
    </xdr:from>
    <xdr:ext cx="534377" cy="259045"/>
    <xdr:sp macro="" textlink="">
      <xdr:nvSpPr>
        <xdr:cNvPr id="259" name="テキスト ボックス 258"/>
        <xdr:cNvSpPr txBox="1"/>
      </xdr:nvSpPr>
      <xdr:spPr>
        <a:xfrm>
          <a:off x="3530111" y="1672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23064</xdr:rowOff>
    </xdr:from>
    <xdr:to>
      <xdr:col>4</xdr:col>
      <xdr:colOff>206375</xdr:colOff>
      <xdr:row>97</xdr:row>
      <xdr:rowOff>124664</xdr:rowOff>
    </xdr:to>
    <xdr:sp macro="" textlink="">
      <xdr:nvSpPr>
        <xdr:cNvPr id="260" name="円/楕円 259"/>
        <xdr:cNvSpPr/>
      </xdr:nvSpPr>
      <xdr:spPr>
        <a:xfrm>
          <a:off x="2857500" y="1665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115791</xdr:rowOff>
    </xdr:from>
    <xdr:ext cx="534377" cy="259045"/>
    <xdr:sp macro="" textlink="">
      <xdr:nvSpPr>
        <xdr:cNvPr id="261" name="テキスト ボックス 260"/>
        <xdr:cNvSpPr txBox="1"/>
      </xdr:nvSpPr>
      <xdr:spPr>
        <a:xfrm>
          <a:off x="2641111" y="1674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37432</xdr:rowOff>
    </xdr:from>
    <xdr:to>
      <xdr:col>3</xdr:col>
      <xdr:colOff>3175</xdr:colOff>
      <xdr:row>97</xdr:row>
      <xdr:rowOff>139032</xdr:rowOff>
    </xdr:to>
    <xdr:sp macro="" textlink="">
      <xdr:nvSpPr>
        <xdr:cNvPr id="262" name="円/楕円 261"/>
        <xdr:cNvSpPr/>
      </xdr:nvSpPr>
      <xdr:spPr>
        <a:xfrm>
          <a:off x="1968500" y="1666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130159</xdr:rowOff>
    </xdr:from>
    <xdr:ext cx="534377" cy="259045"/>
    <xdr:sp macro="" textlink="">
      <xdr:nvSpPr>
        <xdr:cNvPr id="263" name="テキスト ボックス 262"/>
        <xdr:cNvSpPr txBox="1"/>
      </xdr:nvSpPr>
      <xdr:spPr>
        <a:xfrm>
          <a:off x="1752111" y="1676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20,826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53369</xdr:rowOff>
    </xdr:from>
    <xdr:to>
      <xdr:col>1</xdr:col>
      <xdr:colOff>485775</xdr:colOff>
      <xdr:row>97</xdr:row>
      <xdr:rowOff>154969</xdr:rowOff>
    </xdr:to>
    <xdr:sp macro="" textlink="">
      <xdr:nvSpPr>
        <xdr:cNvPr id="264" name="円/楕円 263"/>
        <xdr:cNvSpPr/>
      </xdr:nvSpPr>
      <xdr:spPr>
        <a:xfrm>
          <a:off x="1079500" y="1668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146096</xdr:rowOff>
    </xdr:from>
    <xdr:ext cx="534377" cy="259045"/>
    <xdr:sp macro="" textlink="">
      <xdr:nvSpPr>
        <xdr:cNvPr id="265" name="テキスト ボックス 264"/>
        <xdr:cNvSpPr txBox="1"/>
      </xdr:nvSpPr>
      <xdr:spPr>
        <a:xfrm>
          <a:off x="863111" y="1677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25400</xdr:rowOff>
    </xdr:from>
    <xdr:to>
      <xdr:col>16</xdr:col>
      <xdr:colOff>307975</xdr:colOff>
      <xdr:row>38</xdr:row>
      <xdr:rowOff>25400</xdr:rowOff>
    </xdr:to>
    <xdr:cxnSp macro="">
      <xdr:nvCxnSpPr>
        <xdr:cNvPr id="276" name="直線コネクタ 275"/>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54627</xdr:rowOff>
    </xdr:from>
    <xdr:ext cx="248786" cy="259045"/>
    <xdr:sp macro="" textlink="">
      <xdr:nvSpPr>
        <xdr:cNvPr id="277" name="テキスト ボックス 276"/>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0" name="直線コネクタ 279"/>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111777</xdr:rowOff>
    </xdr:from>
    <xdr:ext cx="467179" cy="259045"/>
    <xdr:sp macro="" textlink="">
      <xdr:nvSpPr>
        <xdr:cNvPr id="281" name="テキスト ボックス 280"/>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63691</xdr:rowOff>
    </xdr:from>
    <xdr:to>
      <xdr:col>15</xdr:col>
      <xdr:colOff>180340</xdr:colOff>
      <xdr:row>38</xdr:row>
      <xdr:rowOff>9969</xdr:rowOff>
    </xdr:to>
    <xdr:cxnSp macro="">
      <xdr:nvCxnSpPr>
        <xdr:cNvPr id="285" name="直線コネクタ 284"/>
        <xdr:cNvCxnSpPr/>
      </xdr:nvCxnSpPr>
      <xdr:spPr>
        <a:xfrm flipV="1">
          <a:off x="10475595" y="5378641"/>
          <a:ext cx="1270" cy="1146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13796</xdr:rowOff>
    </xdr:from>
    <xdr:ext cx="313932" cy="259045"/>
    <xdr:sp macro="" textlink="">
      <xdr:nvSpPr>
        <xdr:cNvPr id="286" name="労働費最小値テキスト"/>
        <xdr:cNvSpPr txBox="1"/>
      </xdr:nvSpPr>
      <xdr:spPr>
        <a:xfrm>
          <a:off x="10528300" y="652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15</xdr:col>
      <xdr:colOff>92075</xdr:colOff>
      <xdr:row>38</xdr:row>
      <xdr:rowOff>9969</xdr:rowOff>
    </xdr:from>
    <xdr:to>
      <xdr:col>15</xdr:col>
      <xdr:colOff>269875</xdr:colOff>
      <xdr:row>38</xdr:row>
      <xdr:rowOff>9969</xdr:rowOff>
    </xdr:to>
    <xdr:cxnSp macro="">
      <xdr:nvCxnSpPr>
        <xdr:cNvPr id="287" name="直線コネクタ 286"/>
        <xdr:cNvCxnSpPr/>
      </xdr:nvCxnSpPr>
      <xdr:spPr>
        <a:xfrm>
          <a:off x="10388600" y="652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10368</xdr:rowOff>
    </xdr:from>
    <xdr:ext cx="469744" cy="259045"/>
    <xdr:sp macro="" textlink="">
      <xdr:nvSpPr>
        <xdr:cNvPr id="288" name="労働費最大値テキスト"/>
        <xdr:cNvSpPr txBox="1"/>
      </xdr:nvSpPr>
      <xdr:spPr>
        <a:xfrm>
          <a:off x="10528300" y="515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a:t>
          </a:r>
          <a:endParaRPr kumimoji="1" lang="ja-JP" altLang="en-US" sz="1000" b="1">
            <a:latin typeface="ＭＳ Ｐゴシック"/>
          </a:endParaRPr>
        </a:p>
      </xdr:txBody>
    </xdr:sp>
    <xdr:clientData/>
  </xdr:oneCellAnchor>
  <xdr:twoCellAnchor>
    <xdr:from>
      <xdr:col>15</xdr:col>
      <xdr:colOff>92075</xdr:colOff>
      <xdr:row>31</xdr:row>
      <xdr:rowOff>63691</xdr:rowOff>
    </xdr:from>
    <xdr:to>
      <xdr:col>15</xdr:col>
      <xdr:colOff>269875</xdr:colOff>
      <xdr:row>31</xdr:row>
      <xdr:rowOff>63691</xdr:rowOff>
    </xdr:to>
    <xdr:cxnSp macro="">
      <xdr:nvCxnSpPr>
        <xdr:cNvPr id="289" name="直線コネクタ 288"/>
        <xdr:cNvCxnSpPr/>
      </xdr:nvCxnSpPr>
      <xdr:spPr>
        <a:xfrm>
          <a:off x="10388600" y="53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120841</xdr:rowOff>
    </xdr:from>
    <xdr:to>
      <xdr:col>15</xdr:col>
      <xdr:colOff>180975</xdr:colOff>
      <xdr:row>37</xdr:row>
      <xdr:rowOff>127698</xdr:rowOff>
    </xdr:to>
    <xdr:cxnSp macro="">
      <xdr:nvCxnSpPr>
        <xdr:cNvPr id="290" name="直線コネクタ 289"/>
        <xdr:cNvCxnSpPr/>
      </xdr:nvCxnSpPr>
      <xdr:spPr>
        <a:xfrm flipV="1">
          <a:off x="9639300" y="6464491"/>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139780</xdr:rowOff>
    </xdr:from>
    <xdr:ext cx="378565" cy="259045"/>
    <xdr:sp macro="" textlink="">
      <xdr:nvSpPr>
        <xdr:cNvPr id="291" name="労働費平均値テキスト"/>
        <xdr:cNvSpPr txBox="1"/>
      </xdr:nvSpPr>
      <xdr:spPr>
        <a:xfrm>
          <a:off x="10528300" y="59690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116903</xdr:rowOff>
    </xdr:from>
    <xdr:to>
      <xdr:col>15</xdr:col>
      <xdr:colOff>231775</xdr:colOff>
      <xdr:row>36</xdr:row>
      <xdr:rowOff>47053</xdr:rowOff>
    </xdr:to>
    <xdr:sp macro="" textlink="">
      <xdr:nvSpPr>
        <xdr:cNvPr id="292" name="フローチャート : 判断 291"/>
        <xdr:cNvSpPr/>
      </xdr:nvSpPr>
      <xdr:spPr>
        <a:xfrm>
          <a:off x="10426700" y="611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17971</xdr:rowOff>
    </xdr:from>
    <xdr:to>
      <xdr:col>14</xdr:col>
      <xdr:colOff>28575</xdr:colOff>
      <xdr:row>37</xdr:row>
      <xdr:rowOff>127698</xdr:rowOff>
    </xdr:to>
    <xdr:cxnSp macro="">
      <xdr:nvCxnSpPr>
        <xdr:cNvPr id="293" name="直線コネクタ 292"/>
        <xdr:cNvCxnSpPr/>
      </xdr:nvCxnSpPr>
      <xdr:spPr>
        <a:xfrm>
          <a:off x="8750300" y="6190171"/>
          <a:ext cx="889000" cy="28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95758</xdr:rowOff>
    </xdr:from>
    <xdr:to>
      <xdr:col>14</xdr:col>
      <xdr:colOff>79375</xdr:colOff>
      <xdr:row>35</xdr:row>
      <xdr:rowOff>25908</xdr:rowOff>
    </xdr:to>
    <xdr:sp macro="" textlink="">
      <xdr:nvSpPr>
        <xdr:cNvPr id="294" name="フローチャート : 判断 293"/>
        <xdr:cNvSpPr/>
      </xdr:nvSpPr>
      <xdr:spPr>
        <a:xfrm>
          <a:off x="9588500" y="592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33</xdr:row>
      <xdr:rowOff>42435</xdr:rowOff>
    </xdr:from>
    <xdr:ext cx="378565" cy="259045"/>
    <xdr:sp macro="" textlink="">
      <xdr:nvSpPr>
        <xdr:cNvPr id="295" name="テキスト ボックス 294"/>
        <xdr:cNvSpPr txBox="1"/>
      </xdr:nvSpPr>
      <xdr:spPr>
        <a:xfrm>
          <a:off x="9450017" y="5700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17971</xdr:rowOff>
    </xdr:from>
    <xdr:to>
      <xdr:col>12</xdr:col>
      <xdr:colOff>511175</xdr:colOff>
      <xdr:row>36</xdr:row>
      <xdr:rowOff>68834</xdr:rowOff>
    </xdr:to>
    <xdr:cxnSp macro="">
      <xdr:nvCxnSpPr>
        <xdr:cNvPr id="296" name="直線コネクタ 295"/>
        <xdr:cNvCxnSpPr/>
      </xdr:nvCxnSpPr>
      <xdr:spPr>
        <a:xfrm flipV="1">
          <a:off x="7861300" y="6190171"/>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60897</xdr:rowOff>
    </xdr:from>
    <xdr:to>
      <xdr:col>12</xdr:col>
      <xdr:colOff>561975</xdr:colOff>
      <xdr:row>33</xdr:row>
      <xdr:rowOff>162497</xdr:rowOff>
    </xdr:to>
    <xdr:sp macro="" textlink="">
      <xdr:nvSpPr>
        <xdr:cNvPr id="297" name="フローチャート : 判断 296"/>
        <xdr:cNvSpPr/>
      </xdr:nvSpPr>
      <xdr:spPr>
        <a:xfrm>
          <a:off x="8699500" y="57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7574</xdr:rowOff>
    </xdr:from>
    <xdr:ext cx="469744" cy="259045"/>
    <xdr:sp macro="" textlink="">
      <xdr:nvSpPr>
        <xdr:cNvPr id="298" name="テキスト ボックス 297"/>
        <xdr:cNvSpPr txBox="1"/>
      </xdr:nvSpPr>
      <xdr:spPr>
        <a:xfrm>
          <a:off x="8515427" y="549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104839</xdr:rowOff>
    </xdr:from>
    <xdr:to>
      <xdr:col>11</xdr:col>
      <xdr:colOff>307975</xdr:colOff>
      <xdr:row>36</xdr:row>
      <xdr:rowOff>68834</xdr:rowOff>
    </xdr:to>
    <xdr:cxnSp macro="">
      <xdr:nvCxnSpPr>
        <xdr:cNvPr id="299" name="直線コネクタ 298"/>
        <xdr:cNvCxnSpPr/>
      </xdr:nvCxnSpPr>
      <xdr:spPr>
        <a:xfrm>
          <a:off x="6972300" y="5762689"/>
          <a:ext cx="889000" cy="47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131191</xdr:rowOff>
    </xdr:from>
    <xdr:to>
      <xdr:col>11</xdr:col>
      <xdr:colOff>358775</xdr:colOff>
      <xdr:row>33</xdr:row>
      <xdr:rowOff>61341</xdr:rowOff>
    </xdr:to>
    <xdr:sp macro="" textlink="">
      <xdr:nvSpPr>
        <xdr:cNvPr id="300" name="フローチャート : 判断 299"/>
        <xdr:cNvSpPr/>
      </xdr:nvSpPr>
      <xdr:spPr>
        <a:xfrm>
          <a:off x="7810500" y="561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77868</xdr:rowOff>
    </xdr:from>
    <xdr:ext cx="469744" cy="259045"/>
    <xdr:sp macro="" textlink="">
      <xdr:nvSpPr>
        <xdr:cNvPr id="301" name="テキスト ボックス 300"/>
        <xdr:cNvSpPr txBox="1"/>
      </xdr:nvSpPr>
      <xdr:spPr>
        <a:xfrm>
          <a:off x="7626427" y="539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80328</xdr:rowOff>
    </xdr:from>
    <xdr:to>
      <xdr:col>10</xdr:col>
      <xdr:colOff>155575</xdr:colOff>
      <xdr:row>31</xdr:row>
      <xdr:rowOff>10478</xdr:rowOff>
    </xdr:to>
    <xdr:sp macro="" textlink="">
      <xdr:nvSpPr>
        <xdr:cNvPr id="302" name="フローチャート : 判断 301"/>
        <xdr:cNvSpPr/>
      </xdr:nvSpPr>
      <xdr:spPr>
        <a:xfrm>
          <a:off x="6921500" y="522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27005</xdr:rowOff>
    </xdr:from>
    <xdr:ext cx="469744" cy="259045"/>
    <xdr:sp macro="" textlink="">
      <xdr:nvSpPr>
        <xdr:cNvPr id="303" name="テキスト ボックス 302"/>
        <xdr:cNvSpPr txBox="1"/>
      </xdr:nvSpPr>
      <xdr:spPr>
        <a:xfrm>
          <a:off x="6737427" y="499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70041</xdr:rowOff>
    </xdr:from>
    <xdr:to>
      <xdr:col>15</xdr:col>
      <xdr:colOff>231775</xdr:colOff>
      <xdr:row>38</xdr:row>
      <xdr:rowOff>191</xdr:rowOff>
    </xdr:to>
    <xdr:sp macro="" textlink="">
      <xdr:nvSpPr>
        <xdr:cNvPr id="309" name="円/楕円 308"/>
        <xdr:cNvSpPr/>
      </xdr:nvSpPr>
      <xdr:spPr>
        <a:xfrm>
          <a:off x="10426700" y="641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156418</xdr:rowOff>
    </xdr:from>
    <xdr:ext cx="378565" cy="259045"/>
    <xdr:sp macro="" textlink="">
      <xdr:nvSpPr>
        <xdr:cNvPr id="310" name="労働費該当値テキスト"/>
        <xdr:cNvSpPr txBox="1"/>
      </xdr:nvSpPr>
      <xdr:spPr>
        <a:xfrm>
          <a:off x="10528300" y="6328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76898</xdr:rowOff>
    </xdr:from>
    <xdr:to>
      <xdr:col>14</xdr:col>
      <xdr:colOff>79375</xdr:colOff>
      <xdr:row>38</xdr:row>
      <xdr:rowOff>7048</xdr:rowOff>
    </xdr:to>
    <xdr:sp macro="" textlink="">
      <xdr:nvSpPr>
        <xdr:cNvPr id="311" name="円/楕円 310"/>
        <xdr:cNvSpPr/>
      </xdr:nvSpPr>
      <xdr:spPr>
        <a:xfrm>
          <a:off x="9588500" y="642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169625</xdr:rowOff>
    </xdr:from>
    <xdr:ext cx="378565" cy="259045"/>
    <xdr:sp macro="" textlink="">
      <xdr:nvSpPr>
        <xdr:cNvPr id="312" name="テキスト ボックス 311"/>
        <xdr:cNvSpPr txBox="1"/>
      </xdr:nvSpPr>
      <xdr:spPr>
        <a:xfrm>
          <a:off x="9450017" y="6513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138621</xdr:rowOff>
    </xdr:from>
    <xdr:to>
      <xdr:col>12</xdr:col>
      <xdr:colOff>561975</xdr:colOff>
      <xdr:row>36</xdr:row>
      <xdr:rowOff>68771</xdr:rowOff>
    </xdr:to>
    <xdr:sp macro="" textlink="">
      <xdr:nvSpPr>
        <xdr:cNvPr id="313" name="円/楕円 312"/>
        <xdr:cNvSpPr/>
      </xdr:nvSpPr>
      <xdr:spPr>
        <a:xfrm>
          <a:off x="8699500" y="613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59898</xdr:rowOff>
    </xdr:from>
    <xdr:ext cx="378565" cy="259045"/>
    <xdr:sp macro="" textlink="">
      <xdr:nvSpPr>
        <xdr:cNvPr id="314" name="テキスト ボックス 313"/>
        <xdr:cNvSpPr txBox="1"/>
      </xdr:nvSpPr>
      <xdr:spPr>
        <a:xfrm>
          <a:off x="8561017" y="6232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18034</xdr:rowOff>
    </xdr:from>
    <xdr:to>
      <xdr:col>11</xdr:col>
      <xdr:colOff>358775</xdr:colOff>
      <xdr:row>36</xdr:row>
      <xdr:rowOff>119634</xdr:rowOff>
    </xdr:to>
    <xdr:sp macro="" textlink="">
      <xdr:nvSpPr>
        <xdr:cNvPr id="315" name="円/楕円 314"/>
        <xdr:cNvSpPr/>
      </xdr:nvSpPr>
      <xdr:spPr>
        <a:xfrm>
          <a:off x="7810500" y="61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36</xdr:row>
      <xdr:rowOff>110761</xdr:rowOff>
    </xdr:from>
    <xdr:ext cx="378565" cy="259045"/>
    <xdr:sp macro="" textlink="">
      <xdr:nvSpPr>
        <xdr:cNvPr id="316" name="テキスト ボックス 315"/>
        <xdr:cNvSpPr txBox="1"/>
      </xdr:nvSpPr>
      <xdr:spPr>
        <a:xfrm>
          <a:off x="7672017" y="6282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54039</xdr:rowOff>
    </xdr:from>
    <xdr:to>
      <xdr:col>10</xdr:col>
      <xdr:colOff>155575</xdr:colOff>
      <xdr:row>33</xdr:row>
      <xdr:rowOff>155639</xdr:rowOff>
    </xdr:to>
    <xdr:sp macro="" textlink="">
      <xdr:nvSpPr>
        <xdr:cNvPr id="317" name="円/楕円 316"/>
        <xdr:cNvSpPr/>
      </xdr:nvSpPr>
      <xdr:spPr>
        <a:xfrm>
          <a:off x="6921500" y="571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146766</xdr:rowOff>
    </xdr:from>
    <xdr:ext cx="469744" cy="259045"/>
    <xdr:sp macro="" textlink="">
      <xdr:nvSpPr>
        <xdr:cNvPr id="318" name="テキスト ボックス 317"/>
        <xdr:cNvSpPr txBox="1"/>
      </xdr:nvSpPr>
      <xdr:spPr>
        <a:xfrm>
          <a:off x="6737427" y="580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2" name="テキスト ボックス 331"/>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4" name="テキスト ボックス 333"/>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6" name="テキスト ボックス 335"/>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6568</xdr:rowOff>
    </xdr:from>
    <xdr:to>
      <xdr:col>15</xdr:col>
      <xdr:colOff>180340</xdr:colOff>
      <xdr:row>59</xdr:row>
      <xdr:rowOff>92673</xdr:rowOff>
    </xdr:to>
    <xdr:cxnSp macro="">
      <xdr:nvCxnSpPr>
        <xdr:cNvPr id="344" name="直線コネクタ 343"/>
        <xdr:cNvCxnSpPr/>
      </xdr:nvCxnSpPr>
      <xdr:spPr>
        <a:xfrm flipV="1">
          <a:off x="10475595" y="8579068"/>
          <a:ext cx="1270" cy="162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5"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46" name="直線コネクタ 345"/>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124695</xdr:rowOff>
    </xdr:from>
    <xdr:ext cx="534377" cy="259045"/>
    <xdr:sp macro="" textlink="">
      <xdr:nvSpPr>
        <xdr:cNvPr id="347" name="農林水産業費最大値テキスト"/>
        <xdr:cNvSpPr txBox="1"/>
      </xdr:nvSpPr>
      <xdr:spPr>
        <a:xfrm>
          <a:off x="10528300" y="835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15,023</a:t>
          </a:r>
          <a:endParaRPr kumimoji="1" lang="ja-JP" altLang="en-US" sz="1000" b="1">
            <a:latin typeface="ＭＳ Ｐゴシック"/>
          </a:endParaRPr>
        </a:p>
      </xdr:txBody>
    </xdr:sp>
    <xdr:clientData/>
  </xdr:oneCellAnchor>
  <xdr:twoCellAnchor>
    <xdr:from>
      <xdr:col>15</xdr:col>
      <xdr:colOff>92075</xdr:colOff>
      <xdr:row>50</xdr:row>
      <xdr:rowOff>6568</xdr:rowOff>
    </xdr:from>
    <xdr:to>
      <xdr:col>15</xdr:col>
      <xdr:colOff>269875</xdr:colOff>
      <xdr:row>50</xdr:row>
      <xdr:rowOff>6568</xdr:rowOff>
    </xdr:to>
    <xdr:cxnSp macro="">
      <xdr:nvCxnSpPr>
        <xdr:cNvPr id="348" name="直線コネクタ 347"/>
        <xdr:cNvCxnSpPr/>
      </xdr:nvCxnSpPr>
      <xdr:spPr>
        <a:xfrm>
          <a:off x="10388600" y="857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157662</xdr:rowOff>
    </xdr:from>
    <xdr:to>
      <xdr:col>15</xdr:col>
      <xdr:colOff>180975</xdr:colOff>
      <xdr:row>58</xdr:row>
      <xdr:rowOff>40205</xdr:rowOff>
    </xdr:to>
    <xdr:cxnSp macro="">
      <xdr:nvCxnSpPr>
        <xdr:cNvPr id="349" name="直線コネクタ 348"/>
        <xdr:cNvCxnSpPr/>
      </xdr:nvCxnSpPr>
      <xdr:spPr>
        <a:xfrm>
          <a:off x="9639300" y="9930312"/>
          <a:ext cx="838200" cy="5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59852</xdr:rowOff>
    </xdr:from>
    <xdr:ext cx="469744" cy="259045"/>
    <xdr:sp macro="" textlink="">
      <xdr:nvSpPr>
        <xdr:cNvPr id="350" name="農林水産業費平均値テキスト"/>
        <xdr:cNvSpPr txBox="1"/>
      </xdr:nvSpPr>
      <xdr:spPr>
        <a:xfrm>
          <a:off x="10528300" y="96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36975</xdr:rowOff>
    </xdr:from>
    <xdr:to>
      <xdr:col>15</xdr:col>
      <xdr:colOff>231775</xdr:colOff>
      <xdr:row>57</xdr:row>
      <xdr:rowOff>138575</xdr:rowOff>
    </xdr:to>
    <xdr:sp macro="" textlink="">
      <xdr:nvSpPr>
        <xdr:cNvPr id="351" name="フローチャート : 判断 350"/>
        <xdr:cNvSpPr/>
      </xdr:nvSpPr>
      <xdr:spPr>
        <a:xfrm>
          <a:off x="10426700" y="98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157662</xdr:rowOff>
    </xdr:from>
    <xdr:to>
      <xdr:col>14</xdr:col>
      <xdr:colOff>28575</xdr:colOff>
      <xdr:row>58</xdr:row>
      <xdr:rowOff>56751</xdr:rowOff>
    </xdr:to>
    <xdr:cxnSp macro="">
      <xdr:nvCxnSpPr>
        <xdr:cNvPr id="352" name="直線コネクタ 351"/>
        <xdr:cNvCxnSpPr/>
      </xdr:nvCxnSpPr>
      <xdr:spPr>
        <a:xfrm flipV="1">
          <a:off x="8750300" y="9930312"/>
          <a:ext cx="889000" cy="7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3121</xdr:rowOff>
    </xdr:from>
    <xdr:to>
      <xdr:col>14</xdr:col>
      <xdr:colOff>79375</xdr:colOff>
      <xdr:row>56</xdr:row>
      <xdr:rowOff>104721</xdr:rowOff>
    </xdr:to>
    <xdr:sp macro="" textlink="">
      <xdr:nvSpPr>
        <xdr:cNvPr id="353" name="フローチャート : 判断 352"/>
        <xdr:cNvSpPr/>
      </xdr:nvSpPr>
      <xdr:spPr>
        <a:xfrm>
          <a:off x="9588500" y="960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121248</xdr:rowOff>
    </xdr:from>
    <xdr:ext cx="469744" cy="259045"/>
    <xdr:sp macro="" textlink="">
      <xdr:nvSpPr>
        <xdr:cNvPr id="354" name="テキスト ボックス 353"/>
        <xdr:cNvSpPr txBox="1"/>
      </xdr:nvSpPr>
      <xdr:spPr>
        <a:xfrm>
          <a:off x="9404427" y="93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56751</xdr:rowOff>
    </xdr:from>
    <xdr:to>
      <xdr:col>12</xdr:col>
      <xdr:colOff>511175</xdr:colOff>
      <xdr:row>58</xdr:row>
      <xdr:rowOff>59472</xdr:rowOff>
    </xdr:to>
    <xdr:cxnSp macro="">
      <xdr:nvCxnSpPr>
        <xdr:cNvPr id="355" name="直線コネクタ 354"/>
        <xdr:cNvCxnSpPr/>
      </xdr:nvCxnSpPr>
      <xdr:spPr>
        <a:xfrm flipV="1">
          <a:off x="7861300" y="10000851"/>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112740</xdr:rowOff>
    </xdr:from>
    <xdr:to>
      <xdr:col>12</xdr:col>
      <xdr:colOff>561975</xdr:colOff>
      <xdr:row>56</xdr:row>
      <xdr:rowOff>42890</xdr:rowOff>
    </xdr:to>
    <xdr:sp macro="" textlink="">
      <xdr:nvSpPr>
        <xdr:cNvPr id="356" name="フローチャート : 判断 355"/>
        <xdr:cNvSpPr/>
      </xdr:nvSpPr>
      <xdr:spPr>
        <a:xfrm>
          <a:off x="8699500" y="954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59417</xdr:rowOff>
    </xdr:from>
    <xdr:ext cx="469744" cy="259045"/>
    <xdr:sp macro="" textlink="">
      <xdr:nvSpPr>
        <xdr:cNvPr id="357" name="テキスト ボックス 356"/>
        <xdr:cNvSpPr txBox="1"/>
      </xdr:nvSpPr>
      <xdr:spPr>
        <a:xfrm>
          <a:off x="8515427" y="931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51199</xdr:rowOff>
    </xdr:from>
    <xdr:to>
      <xdr:col>11</xdr:col>
      <xdr:colOff>307975</xdr:colOff>
      <xdr:row>58</xdr:row>
      <xdr:rowOff>59472</xdr:rowOff>
    </xdr:to>
    <xdr:cxnSp macro="">
      <xdr:nvCxnSpPr>
        <xdr:cNvPr id="358" name="直線コネクタ 357"/>
        <xdr:cNvCxnSpPr/>
      </xdr:nvCxnSpPr>
      <xdr:spPr>
        <a:xfrm>
          <a:off x="6972300" y="9995299"/>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2249</xdr:rowOff>
    </xdr:from>
    <xdr:to>
      <xdr:col>11</xdr:col>
      <xdr:colOff>358775</xdr:colOff>
      <xdr:row>56</xdr:row>
      <xdr:rowOff>103849</xdr:rowOff>
    </xdr:to>
    <xdr:sp macro="" textlink="">
      <xdr:nvSpPr>
        <xdr:cNvPr id="359" name="フローチャート : 判断 358"/>
        <xdr:cNvSpPr/>
      </xdr:nvSpPr>
      <xdr:spPr>
        <a:xfrm>
          <a:off x="7810500" y="960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120376</xdr:rowOff>
    </xdr:from>
    <xdr:ext cx="469744" cy="259045"/>
    <xdr:sp macro="" textlink="">
      <xdr:nvSpPr>
        <xdr:cNvPr id="360" name="テキスト ボックス 359"/>
        <xdr:cNvSpPr txBox="1"/>
      </xdr:nvSpPr>
      <xdr:spPr>
        <a:xfrm>
          <a:off x="7626427" y="937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156391</xdr:rowOff>
    </xdr:from>
    <xdr:to>
      <xdr:col>10</xdr:col>
      <xdr:colOff>155575</xdr:colOff>
      <xdr:row>56</xdr:row>
      <xdr:rowOff>86541</xdr:rowOff>
    </xdr:to>
    <xdr:sp macro="" textlink="">
      <xdr:nvSpPr>
        <xdr:cNvPr id="361" name="フローチャート : 判断 360"/>
        <xdr:cNvSpPr/>
      </xdr:nvSpPr>
      <xdr:spPr>
        <a:xfrm>
          <a:off x="6921500" y="95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103068</xdr:rowOff>
    </xdr:from>
    <xdr:ext cx="469744" cy="259045"/>
    <xdr:sp macro="" textlink="">
      <xdr:nvSpPr>
        <xdr:cNvPr id="362" name="テキスト ボックス 361"/>
        <xdr:cNvSpPr txBox="1"/>
      </xdr:nvSpPr>
      <xdr:spPr>
        <a:xfrm>
          <a:off x="6737427" y="936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160855</xdr:rowOff>
    </xdr:from>
    <xdr:to>
      <xdr:col>15</xdr:col>
      <xdr:colOff>231775</xdr:colOff>
      <xdr:row>58</xdr:row>
      <xdr:rowOff>91005</xdr:rowOff>
    </xdr:to>
    <xdr:sp macro="" textlink="">
      <xdr:nvSpPr>
        <xdr:cNvPr id="368" name="円/楕円 367"/>
        <xdr:cNvSpPr/>
      </xdr:nvSpPr>
      <xdr:spPr>
        <a:xfrm>
          <a:off x="10426700" y="993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139282</xdr:rowOff>
    </xdr:from>
    <xdr:ext cx="469744" cy="259045"/>
    <xdr:sp macro="" textlink="">
      <xdr:nvSpPr>
        <xdr:cNvPr id="369" name="農林水産業費該当値テキスト"/>
        <xdr:cNvSpPr txBox="1"/>
      </xdr:nvSpPr>
      <xdr:spPr>
        <a:xfrm>
          <a:off x="10528300" y="991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106862</xdr:rowOff>
    </xdr:from>
    <xdr:to>
      <xdr:col>14</xdr:col>
      <xdr:colOff>79375</xdr:colOff>
      <xdr:row>58</xdr:row>
      <xdr:rowOff>37012</xdr:rowOff>
    </xdr:to>
    <xdr:sp macro="" textlink="">
      <xdr:nvSpPr>
        <xdr:cNvPr id="370" name="円/楕円 369"/>
        <xdr:cNvSpPr/>
      </xdr:nvSpPr>
      <xdr:spPr>
        <a:xfrm>
          <a:off x="9588500" y="987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28139</xdr:rowOff>
    </xdr:from>
    <xdr:ext cx="469744" cy="259045"/>
    <xdr:sp macro="" textlink="">
      <xdr:nvSpPr>
        <xdr:cNvPr id="371" name="テキスト ボックス 370"/>
        <xdr:cNvSpPr txBox="1"/>
      </xdr:nvSpPr>
      <xdr:spPr>
        <a:xfrm>
          <a:off x="9404427" y="997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5951</xdr:rowOff>
    </xdr:from>
    <xdr:to>
      <xdr:col>12</xdr:col>
      <xdr:colOff>561975</xdr:colOff>
      <xdr:row>58</xdr:row>
      <xdr:rowOff>107551</xdr:rowOff>
    </xdr:to>
    <xdr:sp macro="" textlink="">
      <xdr:nvSpPr>
        <xdr:cNvPr id="372" name="円/楕円 371"/>
        <xdr:cNvSpPr/>
      </xdr:nvSpPr>
      <xdr:spPr>
        <a:xfrm>
          <a:off x="8699500" y="99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98678</xdr:rowOff>
    </xdr:from>
    <xdr:ext cx="469744" cy="259045"/>
    <xdr:sp macro="" textlink="">
      <xdr:nvSpPr>
        <xdr:cNvPr id="373" name="テキスト ボックス 372"/>
        <xdr:cNvSpPr txBox="1"/>
      </xdr:nvSpPr>
      <xdr:spPr>
        <a:xfrm>
          <a:off x="8515427" y="1004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8672</xdr:rowOff>
    </xdr:from>
    <xdr:to>
      <xdr:col>11</xdr:col>
      <xdr:colOff>358775</xdr:colOff>
      <xdr:row>58</xdr:row>
      <xdr:rowOff>110272</xdr:rowOff>
    </xdr:to>
    <xdr:sp macro="" textlink="">
      <xdr:nvSpPr>
        <xdr:cNvPr id="374" name="円/楕円 373"/>
        <xdr:cNvSpPr/>
      </xdr:nvSpPr>
      <xdr:spPr>
        <a:xfrm>
          <a:off x="7810500" y="99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101399</xdr:rowOff>
    </xdr:from>
    <xdr:ext cx="469744" cy="259045"/>
    <xdr:sp macro="" textlink="">
      <xdr:nvSpPr>
        <xdr:cNvPr id="375" name="テキスト ボックス 374"/>
        <xdr:cNvSpPr txBox="1"/>
      </xdr:nvSpPr>
      <xdr:spPr>
        <a:xfrm>
          <a:off x="7626427" y="1004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399</xdr:rowOff>
    </xdr:from>
    <xdr:to>
      <xdr:col>10</xdr:col>
      <xdr:colOff>155575</xdr:colOff>
      <xdr:row>58</xdr:row>
      <xdr:rowOff>101999</xdr:rowOff>
    </xdr:to>
    <xdr:sp macro="" textlink="">
      <xdr:nvSpPr>
        <xdr:cNvPr id="376" name="円/楕円 375"/>
        <xdr:cNvSpPr/>
      </xdr:nvSpPr>
      <xdr:spPr>
        <a:xfrm>
          <a:off x="6921500" y="994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93126</xdr:rowOff>
    </xdr:from>
    <xdr:ext cx="469744" cy="259045"/>
    <xdr:sp macro="" textlink="">
      <xdr:nvSpPr>
        <xdr:cNvPr id="377" name="テキスト ボックス 376"/>
        <xdr:cNvSpPr txBox="1"/>
      </xdr:nvSpPr>
      <xdr:spPr>
        <a:xfrm>
          <a:off x="6737427" y="1003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120612</xdr:rowOff>
    </xdr:from>
    <xdr:to>
      <xdr:col>15</xdr:col>
      <xdr:colOff>180340</xdr:colOff>
      <xdr:row>78</xdr:row>
      <xdr:rowOff>143015</xdr:rowOff>
    </xdr:to>
    <xdr:cxnSp macro="">
      <xdr:nvCxnSpPr>
        <xdr:cNvPr id="401" name="直線コネクタ 400"/>
        <xdr:cNvCxnSpPr/>
      </xdr:nvCxnSpPr>
      <xdr:spPr>
        <a:xfrm flipV="1">
          <a:off x="10475595" y="12122112"/>
          <a:ext cx="1270" cy="139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146842</xdr:rowOff>
    </xdr:from>
    <xdr:ext cx="469744" cy="259045"/>
    <xdr:sp macro="" textlink="">
      <xdr:nvSpPr>
        <xdr:cNvPr id="402" name="商工費最小値テキスト"/>
        <xdr:cNvSpPr txBox="1"/>
      </xdr:nvSpPr>
      <xdr:spPr>
        <a:xfrm>
          <a:off x="10528300" y="1351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1,913</a:t>
          </a:r>
          <a:endParaRPr kumimoji="1" lang="ja-JP" altLang="en-US" sz="1000" b="1">
            <a:latin typeface="ＭＳ Ｐゴシック"/>
          </a:endParaRPr>
        </a:p>
      </xdr:txBody>
    </xdr:sp>
    <xdr:clientData/>
  </xdr:oneCellAnchor>
  <xdr:twoCellAnchor>
    <xdr:from>
      <xdr:col>15</xdr:col>
      <xdr:colOff>92075</xdr:colOff>
      <xdr:row>78</xdr:row>
      <xdr:rowOff>143015</xdr:rowOff>
    </xdr:from>
    <xdr:to>
      <xdr:col>15</xdr:col>
      <xdr:colOff>269875</xdr:colOff>
      <xdr:row>78</xdr:row>
      <xdr:rowOff>143015</xdr:rowOff>
    </xdr:to>
    <xdr:cxnSp macro="">
      <xdr:nvCxnSpPr>
        <xdr:cNvPr id="403" name="直線コネクタ 402"/>
        <xdr:cNvCxnSpPr/>
      </xdr:nvCxnSpPr>
      <xdr:spPr>
        <a:xfrm>
          <a:off x="10388600" y="1351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67289</xdr:rowOff>
    </xdr:from>
    <xdr:ext cx="534377" cy="259045"/>
    <xdr:sp macro="" textlink="">
      <xdr:nvSpPr>
        <xdr:cNvPr id="404" name="商工費最大値テキスト"/>
        <xdr:cNvSpPr txBox="1"/>
      </xdr:nvSpPr>
      <xdr:spPr>
        <a:xfrm>
          <a:off x="10528300" y="118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38,501</a:t>
          </a:r>
          <a:endParaRPr kumimoji="1" lang="ja-JP" altLang="en-US" sz="1000" b="1">
            <a:latin typeface="ＭＳ Ｐゴシック"/>
          </a:endParaRPr>
        </a:p>
      </xdr:txBody>
    </xdr:sp>
    <xdr:clientData/>
  </xdr:oneCellAnchor>
  <xdr:twoCellAnchor>
    <xdr:from>
      <xdr:col>15</xdr:col>
      <xdr:colOff>92075</xdr:colOff>
      <xdr:row>70</xdr:row>
      <xdr:rowOff>120612</xdr:rowOff>
    </xdr:from>
    <xdr:to>
      <xdr:col>15</xdr:col>
      <xdr:colOff>269875</xdr:colOff>
      <xdr:row>70</xdr:row>
      <xdr:rowOff>120612</xdr:rowOff>
    </xdr:to>
    <xdr:cxnSp macro="">
      <xdr:nvCxnSpPr>
        <xdr:cNvPr id="405" name="直線コネクタ 404"/>
        <xdr:cNvCxnSpPr/>
      </xdr:nvCxnSpPr>
      <xdr:spPr>
        <a:xfrm>
          <a:off x="10388600" y="1212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27305</xdr:rowOff>
    </xdr:from>
    <xdr:to>
      <xdr:col>15</xdr:col>
      <xdr:colOff>180975</xdr:colOff>
      <xdr:row>78</xdr:row>
      <xdr:rowOff>62585</xdr:rowOff>
    </xdr:to>
    <xdr:cxnSp macro="">
      <xdr:nvCxnSpPr>
        <xdr:cNvPr id="406" name="直線コネクタ 405"/>
        <xdr:cNvCxnSpPr/>
      </xdr:nvCxnSpPr>
      <xdr:spPr>
        <a:xfrm>
          <a:off x="9639300" y="13400405"/>
          <a:ext cx="8382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88155</xdr:rowOff>
    </xdr:from>
    <xdr:ext cx="469744" cy="259045"/>
    <xdr:sp macro="" textlink="">
      <xdr:nvSpPr>
        <xdr:cNvPr id="407" name="商工費平均値テキスト"/>
        <xdr:cNvSpPr txBox="1"/>
      </xdr:nvSpPr>
      <xdr:spPr>
        <a:xfrm>
          <a:off x="10528300" y="13118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65278</xdr:rowOff>
    </xdr:from>
    <xdr:to>
      <xdr:col>15</xdr:col>
      <xdr:colOff>231775</xdr:colOff>
      <xdr:row>77</xdr:row>
      <xdr:rowOff>166878</xdr:rowOff>
    </xdr:to>
    <xdr:sp macro="" textlink="">
      <xdr:nvSpPr>
        <xdr:cNvPr id="408" name="フローチャート : 判断 407"/>
        <xdr:cNvSpPr/>
      </xdr:nvSpPr>
      <xdr:spPr>
        <a:xfrm>
          <a:off x="104267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27305</xdr:rowOff>
    </xdr:from>
    <xdr:to>
      <xdr:col>14</xdr:col>
      <xdr:colOff>28575</xdr:colOff>
      <xdr:row>78</xdr:row>
      <xdr:rowOff>99657</xdr:rowOff>
    </xdr:to>
    <xdr:cxnSp macro="">
      <xdr:nvCxnSpPr>
        <xdr:cNvPr id="409" name="直線コネクタ 408"/>
        <xdr:cNvCxnSpPr/>
      </xdr:nvCxnSpPr>
      <xdr:spPr>
        <a:xfrm flipV="1">
          <a:off x="8750300" y="13400405"/>
          <a:ext cx="889000" cy="7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19177</xdr:rowOff>
    </xdr:from>
    <xdr:to>
      <xdr:col>14</xdr:col>
      <xdr:colOff>79375</xdr:colOff>
      <xdr:row>77</xdr:row>
      <xdr:rowOff>120777</xdr:rowOff>
    </xdr:to>
    <xdr:sp macro="" textlink="">
      <xdr:nvSpPr>
        <xdr:cNvPr id="410" name="フローチャート : 判断 409"/>
        <xdr:cNvSpPr/>
      </xdr:nvSpPr>
      <xdr:spPr>
        <a:xfrm>
          <a:off x="9588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137304</xdr:rowOff>
    </xdr:from>
    <xdr:ext cx="469744" cy="259045"/>
    <xdr:sp macro="" textlink="">
      <xdr:nvSpPr>
        <xdr:cNvPr id="411" name="テキスト ボックス 410"/>
        <xdr:cNvSpPr txBox="1"/>
      </xdr:nvSpPr>
      <xdr:spPr>
        <a:xfrm>
          <a:off x="9404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99657</xdr:rowOff>
    </xdr:from>
    <xdr:to>
      <xdr:col>12</xdr:col>
      <xdr:colOff>511175</xdr:colOff>
      <xdr:row>78</xdr:row>
      <xdr:rowOff>127736</xdr:rowOff>
    </xdr:to>
    <xdr:cxnSp macro="">
      <xdr:nvCxnSpPr>
        <xdr:cNvPr id="412" name="直線コネクタ 411"/>
        <xdr:cNvCxnSpPr/>
      </xdr:nvCxnSpPr>
      <xdr:spPr>
        <a:xfrm flipV="1">
          <a:off x="7861300" y="13472757"/>
          <a:ext cx="889000" cy="2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31217</xdr:rowOff>
    </xdr:from>
    <xdr:to>
      <xdr:col>12</xdr:col>
      <xdr:colOff>561975</xdr:colOff>
      <xdr:row>77</xdr:row>
      <xdr:rowOff>132817</xdr:rowOff>
    </xdr:to>
    <xdr:sp macro="" textlink="">
      <xdr:nvSpPr>
        <xdr:cNvPr id="413" name="フローチャート : 判断 412"/>
        <xdr:cNvSpPr/>
      </xdr:nvSpPr>
      <xdr:spPr>
        <a:xfrm>
          <a:off x="8699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149344</xdr:rowOff>
    </xdr:from>
    <xdr:ext cx="469744" cy="259045"/>
    <xdr:sp macro="" textlink="">
      <xdr:nvSpPr>
        <xdr:cNvPr id="414" name="テキスト ボックス 413"/>
        <xdr:cNvSpPr txBox="1"/>
      </xdr:nvSpPr>
      <xdr:spPr>
        <a:xfrm>
          <a:off x="8515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127736</xdr:rowOff>
    </xdr:from>
    <xdr:to>
      <xdr:col>11</xdr:col>
      <xdr:colOff>307975</xdr:colOff>
      <xdr:row>78</xdr:row>
      <xdr:rowOff>142139</xdr:rowOff>
    </xdr:to>
    <xdr:cxnSp macro="">
      <xdr:nvCxnSpPr>
        <xdr:cNvPr id="415" name="直線コネクタ 414"/>
        <xdr:cNvCxnSpPr/>
      </xdr:nvCxnSpPr>
      <xdr:spPr>
        <a:xfrm flipV="1">
          <a:off x="6972300" y="13500836"/>
          <a:ext cx="889000" cy="1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36664</xdr:rowOff>
    </xdr:from>
    <xdr:to>
      <xdr:col>11</xdr:col>
      <xdr:colOff>358775</xdr:colOff>
      <xdr:row>77</xdr:row>
      <xdr:rowOff>138264</xdr:rowOff>
    </xdr:to>
    <xdr:sp macro="" textlink="">
      <xdr:nvSpPr>
        <xdr:cNvPr id="416" name="フローチャート : 判断 415"/>
        <xdr:cNvSpPr/>
      </xdr:nvSpPr>
      <xdr:spPr>
        <a:xfrm>
          <a:off x="7810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154791</xdr:rowOff>
    </xdr:from>
    <xdr:ext cx="469744" cy="259045"/>
    <xdr:sp macro="" textlink="">
      <xdr:nvSpPr>
        <xdr:cNvPr id="417" name="テキスト ボックス 416"/>
        <xdr:cNvSpPr txBox="1"/>
      </xdr:nvSpPr>
      <xdr:spPr>
        <a:xfrm>
          <a:off x="7626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7175</xdr:rowOff>
    </xdr:from>
    <xdr:to>
      <xdr:col>10</xdr:col>
      <xdr:colOff>155575</xdr:colOff>
      <xdr:row>77</xdr:row>
      <xdr:rowOff>108775</xdr:rowOff>
    </xdr:to>
    <xdr:sp macro="" textlink="">
      <xdr:nvSpPr>
        <xdr:cNvPr id="418" name="フローチャート : 判断 417"/>
        <xdr:cNvSpPr/>
      </xdr:nvSpPr>
      <xdr:spPr>
        <a:xfrm>
          <a:off x="6921500" y="132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125302</xdr:rowOff>
    </xdr:from>
    <xdr:ext cx="469744" cy="259045"/>
    <xdr:sp macro="" textlink="">
      <xdr:nvSpPr>
        <xdr:cNvPr id="419" name="テキスト ボックス 418"/>
        <xdr:cNvSpPr txBox="1"/>
      </xdr:nvSpPr>
      <xdr:spPr>
        <a:xfrm>
          <a:off x="6737427" y="129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11785</xdr:rowOff>
    </xdr:from>
    <xdr:to>
      <xdr:col>15</xdr:col>
      <xdr:colOff>231775</xdr:colOff>
      <xdr:row>78</xdr:row>
      <xdr:rowOff>113385</xdr:rowOff>
    </xdr:to>
    <xdr:sp macro="" textlink="">
      <xdr:nvSpPr>
        <xdr:cNvPr id="425" name="円/楕円 424"/>
        <xdr:cNvSpPr/>
      </xdr:nvSpPr>
      <xdr:spPr>
        <a:xfrm>
          <a:off x="10426700" y="1338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98162</xdr:rowOff>
    </xdr:from>
    <xdr:ext cx="469744" cy="259045"/>
    <xdr:sp macro="" textlink="">
      <xdr:nvSpPr>
        <xdr:cNvPr id="426" name="商工費該当値テキスト"/>
        <xdr:cNvSpPr txBox="1"/>
      </xdr:nvSpPr>
      <xdr:spPr>
        <a:xfrm>
          <a:off x="10528300" y="13299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147955</xdr:rowOff>
    </xdr:from>
    <xdr:to>
      <xdr:col>14</xdr:col>
      <xdr:colOff>79375</xdr:colOff>
      <xdr:row>78</xdr:row>
      <xdr:rowOff>78105</xdr:rowOff>
    </xdr:to>
    <xdr:sp macro="" textlink="">
      <xdr:nvSpPr>
        <xdr:cNvPr id="427" name="円/楕円 426"/>
        <xdr:cNvSpPr/>
      </xdr:nvSpPr>
      <xdr:spPr>
        <a:xfrm>
          <a:off x="9588500" y="133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69232</xdr:rowOff>
    </xdr:from>
    <xdr:ext cx="469744" cy="259045"/>
    <xdr:sp macro="" textlink="">
      <xdr:nvSpPr>
        <xdr:cNvPr id="428" name="テキスト ボックス 427"/>
        <xdr:cNvSpPr txBox="1"/>
      </xdr:nvSpPr>
      <xdr:spPr>
        <a:xfrm>
          <a:off x="9404427" y="1344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48857</xdr:rowOff>
    </xdr:from>
    <xdr:to>
      <xdr:col>12</xdr:col>
      <xdr:colOff>561975</xdr:colOff>
      <xdr:row>78</xdr:row>
      <xdr:rowOff>150457</xdr:rowOff>
    </xdr:to>
    <xdr:sp macro="" textlink="">
      <xdr:nvSpPr>
        <xdr:cNvPr id="429" name="円/楕円 428"/>
        <xdr:cNvSpPr/>
      </xdr:nvSpPr>
      <xdr:spPr>
        <a:xfrm>
          <a:off x="8699500" y="1342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141584</xdr:rowOff>
    </xdr:from>
    <xdr:ext cx="469744" cy="259045"/>
    <xdr:sp macro="" textlink="">
      <xdr:nvSpPr>
        <xdr:cNvPr id="430" name="テキスト ボックス 429"/>
        <xdr:cNvSpPr txBox="1"/>
      </xdr:nvSpPr>
      <xdr:spPr>
        <a:xfrm>
          <a:off x="8515427" y="1351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76936</xdr:rowOff>
    </xdr:from>
    <xdr:to>
      <xdr:col>11</xdr:col>
      <xdr:colOff>358775</xdr:colOff>
      <xdr:row>79</xdr:row>
      <xdr:rowOff>7086</xdr:rowOff>
    </xdr:to>
    <xdr:sp macro="" textlink="">
      <xdr:nvSpPr>
        <xdr:cNvPr id="431" name="円/楕円 430"/>
        <xdr:cNvSpPr/>
      </xdr:nvSpPr>
      <xdr:spPr>
        <a:xfrm>
          <a:off x="7810500" y="134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169663</xdr:rowOff>
    </xdr:from>
    <xdr:ext cx="469744" cy="259045"/>
    <xdr:sp macro="" textlink="">
      <xdr:nvSpPr>
        <xdr:cNvPr id="432" name="テキスト ボックス 431"/>
        <xdr:cNvSpPr txBox="1"/>
      </xdr:nvSpPr>
      <xdr:spPr>
        <a:xfrm>
          <a:off x="7626427" y="1354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91339</xdr:rowOff>
    </xdr:from>
    <xdr:to>
      <xdr:col>10</xdr:col>
      <xdr:colOff>155575</xdr:colOff>
      <xdr:row>79</xdr:row>
      <xdr:rowOff>21489</xdr:rowOff>
    </xdr:to>
    <xdr:sp macro="" textlink="">
      <xdr:nvSpPr>
        <xdr:cNvPr id="433" name="円/楕円 432"/>
        <xdr:cNvSpPr/>
      </xdr:nvSpPr>
      <xdr:spPr>
        <a:xfrm>
          <a:off x="6921500" y="1346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12616</xdr:rowOff>
    </xdr:from>
    <xdr:ext cx="469744" cy="259045"/>
    <xdr:sp macro="" textlink="">
      <xdr:nvSpPr>
        <xdr:cNvPr id="434" name="テキスト ボックス 433"/>
        <xdr:cNvSpPr txBox="1"/>
      </xdr:nvSpPr>
      <xdr:spPr>
        <a:xfrm>
          <a:off x="6737427" y="1355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100929</xdr:rowOff>
    </xdr:from>
    <xdr:to>
      <xdr:col>15</xdr:col>
      <xdr:colOff>180340</xdr:colOff>
      <xdr:row>99</xdr:row>
      <xdr:rowOff>61908</xdr:rowOff>
    </xdr:to>
    <xdr:cxnSp macro="">
      <xdr:nvCxnSpPr>
        <xdr:cNvPr id="457" name="直線コネクタ 456"/>
        <xdr:cNvCxnSpPr/>
      </xdr:nvCxnSpPr>
      <xdr:spPr>
        <a:xfrm flipV="1">
          <a:off x="10475595" y="15702879"/>
          <a:ext cx="1270" cy="133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65735</xdr:rowOff>
    </xdr:from>
    <xdr:ext cx="534377" cy="259045"/>
    <xdr:sp macro="" textlink="">
      <xdr:nvSpPr>
        <xdr:cNvPr id="458" name="土木費最小値テキスト"/>
        <xdr:cNvSpPr txBox="1"/>
      </xdr:nvSpPr>
      <xdr:spPr>
        <a:xfrm>
          <a:off x="10528300" y="170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15,903</a:t>
          </a:r>
          <a:endParaRPr kumimoji="1" lang="ja-JP" altLang="en-US" sz="1000" b="1">
            <a:latin typeface="ＭＳ Ｐゴシック"/>
          </a:endParaRPr>
        </a:p>
      </xdr:txBody>
    </xdr:sp>
    <xdr:clientData/>
  </xdr:oneCellAnchor>
  <xdr:twoCellAnchor>
    <xdr:from>
      <xdr:col>15</xdr:col>
      <xdr:colOff>92075</xdr:colOff>
      <xdr:row>99</xdr:row>
      <xdr:rowOff>61908</xdr:rowOff>
    </xdr:from>
    <xdr:to>
      <xdr:col>15</xdr:col>
      <xdr:colOff>269875</xdr:colOff>
      <xdr:row>99</xdr:row>
      <xdr:rowOff>61908</xdr:rowOff>
    </xdr:to>
    <xdr:cxnSp macro="">
      <xdr:nvCxnSpPr>
        <xdr:cNvPr id="459" name="直線コネクタ 458"/>
        <xdr:cNvCxnSpPr/>
      </xdr:nvCxnSpPr>
      <xdr:spPr>
        <a:xfrm>
          <a:off x="10388600" y="1703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47606</xdr:rowOff>
    </xdr:from>
    <xdr:ext cx="534377" cy="259045"/>
    <xdr:sp macro="" textlink="">
      <xdr:nvSpPr>
        <xdr:cNvPr id="460" name="土木費最大値テキスト"/>
        <xdr:cNvSpPr txBox="1"/>
      </xdr:nvSpPr>
      <xdr:spPr>
        <a:xfrm>
          <a:off x="10528300" y="154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74,196</a:t>
          </a:r>
          <a:endParaRPr kumimoji="1" lang="ja-JP" altLang="en-US" sz="1000" b="1">
            <a:latin typeface="ＭＳ Ｐゴシック"/>
          </a:endParaRPr>
        </a:p>
      </xdr:txBody>
    </xdr:sp>
    <xdr:clientData/>
  </xdr:oneCellAnchor>
  <xdr:twoCellAnchor>
    <xdr:from>
      <xdr:col>15</xdr:col>
      <xdr:colOff>92075</xdr:colOff>
      <xdr:row>91</xdr:row>
      <xdr:rowOff>100929</xdr:rowOff>
    </xdr:from>
    <xdr:to>
      <xdr:col>15</xdr:col>
      <xdr:colOff>269875</xdr:colOff>
      <xdr:row>91</xdr:row>
      <xdr:rowOff>100929</xdr:rowOff>
    </xdr:to>
    <xdr:cxnSp macro="">
      <xdr:nvCxnSpPr>
        <xdr:cNvPr id="461" name="直線コネクタ 460"/>
        <xdr:cNvCxnSpPr/>
      </xdr:nvCxnSpPr>
      <xdr:spPr>
        <a:xfrm>
          <a:off x="10388600" y="15702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93249</xdr:rowOff>
    </xdr:from>
    <xdr:to>
      <xdr:col>15</xdr:col>
      <xdr:colOff>180975</xdr:colOff>
      <xdr:row>99</xdr:row>
      <xdr:rowOff>20943</xdr:rowOff>
    </xdr:to>
    <xdr:cxnSp macro="">
      <xdr:nvCxnSpPr>
        <xdr:cNvPr id="462" name="直線コネクタ 461"/>
        <xdr:cNvCxnSpPr/>
      </xdr:nvCxnSpPr>
      <xdr:spPr>
        <a:xfrm>
          <a:off x="9639300" y="16895349"/>
          <a:ext cx="838200" cy="9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51885</xdr:rowOff>
    </xdr:from>
    <xdr:ext cx="534377" cy="259045"/>
    <xdr:sp macro="" textlink="">
      <xdr:nvSpPr>
        <xdr:cNvPr id="463" name="土木費平均値テキスト"/>
        <xdr:cNvSpPr txBox="1"/>
      </xdr:nvSpPr>
      <xdr:spPr>
        <a:xfrm>
          <a:off x="10528300" y="16339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29008</xdr:rowOff>
    </xdr:from>
    <xdr:to>
      <xdr:col>15</xdr:col>
      <xdr:colOff>231775</xdr:colOff>
      <xdr:row>96</xdr:row>
      <xdr:rowOff>130608</xdr:rowOff>
    </xdr:to>
    <xdr:sp macro="" textlink="">
      <xdr:nvSpPr>
        <xdr:cNvPr id="464" name="フローチャート : 判断 463"/>
        <xdr:cNvSpPr/>
      </xdr:nvSpPr>
      <xdr:spPr>
        <a:xfrm>
          <a:off x="104267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77406</xdr:rowOff>
    </xdr:from>
    <xdr:to>
      <xdr:col>14</xdr:col>
      <xdr:colOff>28575</xdr:colOff>
      <xdr:row>98</xdr:row>
      <xdr:rowOff>93249</xdr:rowOff>
    </xdr:to>
    <xdr:cxnSp macro="">
      <xdr:nvCxnSpPr>
        <xdr:cNvPr id="465" name="直線コネクタ 464"/>
        <xdr:cNvCxnSpPr/>
      </xdr:nvCxnSpPr>
      <xdr:spPr>
        <a:xfrm>
          <a:off x="8750300" y="16879506"/>
          <a:ext cx="889000" cy="1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15931</xdr:rowOff>
    </xdr:from>
    <xdr:to>
      <xdr:col>14</xdr:col>
      <xdr:colOff>79375</xdr:colOff>
      <xdr:row>96</xdr:row>
      <xdr:rowOff>117531</xdr:rowOff>
    </xdr:to>
    <xdr:sp macro="" textlink="">
      <xdr:nvSpPr>
        <xdr:cNvPr id="466" name="フローチャート : 判断 465"/>
        <xdr:cNvSpPr/>
      </xdr:nvSpPr>
      <xdr:spPr>
        <a:xfrm>
          <a:off x="9588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134058</xdr:rowOff>
    </xdr:from>
    <xdr:ext cx="534377" cy="259045"/>
    <xdr:sp macro="" textlink="">
      <xdr:nvSpPr>
        <xdr:cNvPr id="467" name="テキスト ボックス 466"/>
        <xdr:cNvSpPr txBox="1"/>
      </xdr:nvSpPr>
      <xdr:spPr>
        <a:xfrm>
          <a:off x="9372111" y="162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77406</xdr:rowOff>
    </xdr:from>
    <xdr:to>
      <xdr:col>12</xdr:col>
      <xdr:colOff>511175</xdr:colOff>
      <xdr:row>99</xdr:row>
      <xdr:rowOff>6152</xdr:rowOff>
    </xdr:to>
    <xdr:cxnSp macro="">
      <xdr:nvCxnSpPr>
        <xdr:cNvPr id="468" name="直線コネクタ 467"/>
        <xdr:cNvCxnSpPr/>
      </xdr:nvCxnSpPr>
      <xdr:spPr>
        <a:xfrm flipV="1">
          <a:off x="7861300" y="16879506"/>
          <a:ext cx="889000" cy="10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154942</xdr:rowOff>
    </xdr:from>
    <xdr:to>
      <xdr:col>12</xdr:col>
      <xdr:colOff>561975</xdr:colOff>
      <xdr:row>96</xdr:row>
      <xdr:rowOff>85092</xdr:rowOff>
    </xdr:to>
    <xdr:sp macro="" textlink="">
      <xdr:nvSpPr>
        <xdr:cNvPr id="469" name="フローチャート : 判断 468"/>
        <xdr:cNvSpPr/>
      </xdr:nvSpPr>
      <xdr:spPr>
        <a:xfrm>
          <a:off x="8699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101619</xdr:rowOff>
    </xdr:from>
    <xdr:ext cx="534377" cy="259045"/>
    <xdr:sp macro="" textlink="">
      <xdr:nvSpPr>
        <xdr:cNvPr id="470" name="テキスト ボックス 469"/>
        <xdr:cNvSpPr txBox="1"/>
      </xdr:nvSpPr>
      <xdr:spPr>
        <a:xfrm>
          <a:off x="8483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6152</xdr:rowOff>
    </xdr:from>
    <xdr:to>
      <xdr:col>11</xdr:col>
      <xdr:colOff>307975</xdr:colOff>
      <xdr:row>99</xdr:row>
      <xdr:rowOff>35458</xdr:rowOff>
    </xdr:to>
    <xdr:cxnSp macro="">
      <xdr:nvCxnSpPr>
        <xdr:cNvPr id="471" name="直線コネクタ 470"/>
        <xdr:cNvCxnSpPr/>
      </xdr:nvCxnSpPr>
      <xdr:spPr>
        <a:xfrm flipV="1">
          <a:off x="6972300" y="16979702"/>
          <a:ext cx="889000" cy="2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203</xdr:rowOff>
    </xdr:from>
    <xdr:to>
      <xdr:col>11</xdr:col>
      <xdr:colOff>358775</xdr:colOff>
      <xdr:row>96</xdr:row>
      <xdr:rowOff>101803</xdr:rowOff>
    </xdr:to>
    <xdr:sp macro="" textlink="">
      <xdr:nvSpPr>
        <xdr:cNvPr id="472" name="フローチャート : 判断 471"/>
        <xdr:cNvSpPr/>
      </xdr:nvSpPr>
      <xdr:spPr>
        <a:xfrm>
          <a:off x="7810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118330</xdr:rowOff>
    </xdr:from>
    <xdr:ext cx="534377" cy="259045"/>
    <xdr:sp macro="" textlink="">
      <xdr:nvSpPr>
        <xdr:cNvPr id="473" name="テキスト ボックス 472"/>
        <xdr:cNvSpPr txBox="1"/>
      </xdr:nvSpPr>
      <xdr:spPr>
        <a:xfrm>
          <a:off x="7594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23085</xdr:rowOff>
    </xdr:from>
    <xdr:to>
      <xdr:col>10</xdr:col>
      <xdr:colOff>155575</xdr:colOff>
      <xdr:row>96</xdr:row>
      <xdr:rowOff>124685</xdr:rowOff>
    </xdr:to>
    <xdr:sp macro="" textlink="">
      <xdr:nvSpPr>
        <xdr:cNvPr id="474" name="フローチャート : 判断 473"/>
        <xdr:cNvSpPr/>
      </xdr:nvSpPr>
      <xdr:spPr>
        <a:xfrm>
          <a:off x="6921500" y="1648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141212</xdr:rowOff>
    </xdr:from>
    <xdr:ext cx="534377" cy="259045"/>
    <xdr:sp macro="" textlink="">
      <xdr:nvSpPr>
        <xdr:cNvPr id="475" name="テキスト ボックス 474"/>
        <xdr:cNvSpPr txBox="1"/>
      </xdr:nvSpPr>
      <xdr:spPr>
        <a:xfrm>
          <a:off x="6705111" y="1625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141593</xdr:rowOff>
    </xdr:from>
    <xdr:to>
      <xdr:col>15</xdr:col>
      <xdr:colOff>231775</xdr:colOff>
      <xdr:row>99</xdr:row>
      <xdr:rowOff>71743</xdr:rowOff>
    </xdr:to>
    <xdr:sp macro="" textlink="">
      <xdr:nvSpPr>
        <xdr:cNvPr id="481" name="円/楕円 480"/>
        <xdr:cNvSpPr/>
      </xdr:nvSpPr>
      <xdr:spPr>
        <a:xfrm>
          <a:off x="10426700" y="1694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56520</xdr:rowOff>
    </xdr:from>
    <xdr:ext cx="534377" cy="259045"/>
    <xdr:sp macro="" textlink="">
      <xdr:nvSpPr>
        <xdr:cNvPr id="482" name="土木費該当値テキスト"/>
        <xdr:cNvSpPr txBox="1"/>
      </xdr:nvSpPr>
      <xdr:spPr>
        <a:xfrm>
          <a:off x="10528300" y="1685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17,695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42449</xdr:rowOff>
    </xdr:from>
    <xdr:to>
      <xdr:col>14</xdr:col>
      <xdr:colOff>79375</xdr:colOff>
      <xdr:row>98</xdr:row>
      <xdr:rowOff>144049</xdr:rowOff>
    </xdr:to>
    <xdr:sp macro="" textlink="">
      <xdr:nvSpPr>
        <xdr:cNvPr id="483" name="円/楕円 482"/>
        <xdr:cNvSpPr/>
      </xdr:nvSpPr>
      <xdr:spPr>
        <a:xfrm>
          <a:off x="9588500" y="1684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135176</xdr:rowOff>
    </xdr:from>
    <xdr:ext cx="534377" cy="259045"/>
    <xdr:sp macro="" textlink="">
      <xdr:nvSpPr>
        <xdr:cNvPr id="484" name="テキスト ボックス 483"/>
        <xdr:cNvSpPr txBox="1"/>
      </xdr:nvSpPr>
      <xdr:spPr>
        <a:xfrm>
          <a:off x="9372111" y="1693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26606</xdr:rowOff>
    </xdr:from>
    <xdr:to>
      <xdr:col>12</xdr:col>
      <xdr:colOff>561975</xdr:colOff>
      <xdr:row>98</xdr:row>
      <xdr:rowOff>128206</xdr:rowOff>
    </xdr:to>
    <xdr:sp macro="" textlink="">
      <xdr:nvSpPr>
        <xdr:cNvPr id="485" name="円/楕円 484"/>
        <xdr:cNvSpPr/>
      </xdr:nvSpPr>
      <xdr:spPr>
        <a:xfrm>
          <a:off x="8699500" y="1682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119333</xdr:rowOff>
    </xdr:from>
    <xdr:ext cx="534377" cy="259045"/>
    <xdr:sp macro="" textlink="">
      <xdr:nvSpPr>
        <xdr:cNvPr id="486" name="テキスト ボックス 485"/>
        <xdr:cNvSpPr txBox="1"/>
      </xdr:nvSpPr>
      <xdr:spPr>
        <a:xfrm>
          <a:off x="8483111"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126802</xdr:rowOff>
    </xdr:from>
    <xdr:to>
      <xdr:col>11</xdr:col>
      <xdr:colOff>358775</xdr:colOff>
      <xdr:row>99</xdr:row>
      <xdr:rowOff>56952</xdr:rowOff>
    </xdr:to>
    <xdr:sp macro="" textlink="">
      <xdr:nvSpPr>
        <xdr:cNvPr id="487" name="円/楕円 486"/>
        <xdr:cNvSpPr/>
      </xdr:nvSpPr>
      <xdr:spPr>
        <a:xfrm>
          <a:off x="7810500" y="1692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48079</xdr:rowOff>
    </xdr:from>
    <xdr:ext cx="534377" cy="259045"/>
    <xdr:sp macro="" textlink="">
      <xdr:nvSpPr>
        <xdr:cNvPr id="488" name="テキスト ボックス 487"/>
        <xdr:cNvSpPr txBox="1"/>
      </xdr:nvSpPr>
      <xdr:spPr>
        <a:xfrm>
          <a:off x="7594111" y="1702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156108</xdr:rowOff>
    </xdr:from>
    <xdr:to>
      <xdr:col>10</xdr:col>
      <xdr:colOff>155575</xdr:colOff>
      <xdr:row>99</xdr:row>
      <xdr:rowOff>86258</xdr:rowOff>
    </xdr:to>
    <xdr:sp macro="" textlink="">
      <xdr:nvSpPr>
        <xdr:cNvPr id="489" name="円/楕円 488"/>
        <xdr:cNvSpPr/>
      </xdr:nvSpPr>
      <xdr:spPr>
        <a:xfrm>
          <a:off x="6921500" y="1695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77385</xdr:rowOff>
    </xdr:from>
    <xdr:ext cx="534377" cy="259045"/>
    <xdr:sp macro="" textlink="">
      <xdr:nvSpPr>
        <xdr:cNvPr id="490" name="テキスト ボックス 489"/>
        <xdr:cNvSpPr txBox="1"/>
      </xdr:nvSpPr>
      <xdr:spPr>
        <a:xfrm>
          <a:off x="6705111" y="1705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5" name="テキスト ボックス 504"/>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55662</xdr:rowOff>
    </xdr:from>
    <xdr:to>
      <xdr:col>23</xdr:col>
      <xdr:colOff>516889</xdr:colOff>
      <xdr:row>38</xdr:row>
      <xdr:rowOff>112268</xdr:rowOff>
    </xdr:to>
    <xdr:cxnSp macro="">
      <xdr:nvCxnSpPr>
        <xdr:cNvPr id="517" name="直線コネクタ 516"/>
        <xdr:cNvCxnSpPr/>
      </xdr:nvCxnSpPr>
      <xdr:spPr>
        <a:xfrm flipV="1">
          <a:off x="16317595" y="5199162"/>
          <a:ext cx="1269" cy="1428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116095</xdr:rowOff>
    </xdr:from>
    <xdr:ext cx="469744" cy="259045"/>
    <xdr:sp macro="" textlink="">
      <xdr:nvSpPr>
        <xdr:cNvPr id="518" name="消防費最小値テキスト"/>
        <xdr:cNvSpPr txBox="1"/>
      </xdr:nvSpPr>
      <xdr:spPr>
        <a:xfrm>
          <a:off x="16370300"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7,452</a:t>
          </a:r>
          <a:endParaRPr kumimoji="1" lang="ja-JP" altLang="en-US" sz="1000" b="1">
            <a:latin typeface="ＭＳ Ｐゴシック"/>
          </a:endParaRPr>
        </a:p>
      </xdr:txBody>
    </xdr:sp>
    <xdr:clientData/>
  </xdr:oneCellAnchor>
  <xdr:twoCellAnchor>
    <xdr:from>
      <xdr:col>23</xdr:col>
      <xdr:colOff>428625</xdr:colOff>
      <xdr:row>38</xdr:row>
      <xdr:rowOff>112268</xdr:rowOff>
    </xdr:from>
    <xdr:to>
      <xdr:col>23</xdr:col>
      <xdr:colOff>606425</xdr:colOff>
      <xdr:row>38</xdr:row>
      <xdr:rowOff>112268</xdr:rowOff>
    </xdr:to>
    <xdr:cxnSp macro="">
      <xdr:nvCxnSpPr>
        <xdr:cNvPr id="519" name="直線コネクタ 518"/>
        <xdr:cNvCxnSpPr/>
      </xdr:nvCxnSpPr>
      <xdr:spPr>
        <a:xfrm>
          <a:off x="16230600" y="6627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2339</xdr:rowOff>
    </xdr:from>
    <xdr:ext cx="534377" cy="259045"/>
    <xdr:sp macro="" textlink="">
      <xdr:nvSpPr>
        <xdr:cNvPr id="520" name="消防費最大値テキスト"/>
        <xdr:cNvSpPr txBox="1"/>
      </xdr:nvSpPr>
      <xdr:spPr>
        <a:xfrm>
          <a:off x="16370300" y="497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20,572</a:t>
          </a:r>
          <a:endParaRPr kumimoji="1" lang="ja-JP" altLang="en-US" sz="1000" b="1">
            <a:latin typeface="ＭＳ Ｐゴシック"/>
          </a:endParaRPr>
        </a:p>
      </xdr:txBody>
    </xdr:sp>
    <xdr:clientData/>
  </xdr:oneCellAnchor>
  <xdr:twoCellAnchor>
    <xdr:from>
      <xdr:col>23</xdr:col>
      <xdr:colOff>428625</xdr:colOff>
      <xdr:row>30</xdr:row>
      <xdr:rowOff>55662</xdr:rowOff>
    </xdr:from>
    <xdr:to>
      <xdr:col>23</xdr:col>
      <xdr:colOff>606425</xdr:colOff>
      <xdr:row>30</xdr:row>
      <xdr:rowOff>55662</xdr:rowOff>
    </xdr:to>
    <xdr:cxnSp macro="">
      <xdr:nvCxnSpPr>
        <xdr:cNvPr id="521" name="直線コネクタ 520"/>
        <xdr:cNvCxnSpPr/>
      </xdr:nvCxnSpPr>
      <xdr:spPr>
        <a:xfrm>
          <a:off x="16230600" y="519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106607</xdr:rowOff>
    </xdr:from>
    <xdr:to>
      <xdr:col>23</xdr:col>
      <xdr:colOff>517525</xdr:colOff>
      <xdr:row>33</xdr:row>
      <xdr:rowOff>158315</xdr:rowOff>
    </xdr:to>
    <xdr:cxnSp macro="">
      <xdr:nvCxnSpPr>
        <xdr:cNvPr id="522" name="直線コネクタ 521"/>
        <xdr:cNvCxnSpPr/>
      </xdr:nvCxnSpPr>
      <xdr:spPr>
        <a:xfrm flipV="1">
          <a:off x="15481300" y="5764457"/>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815</xdr:rowOff>
    </xdr:from>
    <xdr:ext cx="534377" cy="259045"/>
    <xdr:sp macro="" textlink="">
      <xdr:nvSpPr>
        <xdr:cNvPr id="523" name="消防費平均値テキスト"/>
        <xdr:cNvSpPr txBox="1"/>
      </xdr:nvSpPr>
      <xdr:spPr>
        <a:xfrm>
          <a:off x="16370300" y="6001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22388</xdr:rowOff>
    </xdr:from>
    <xdr:to>
      <xdr:col>23</xdr:col>
      <xdr:colOff>568325</xdr:colOff>
      <xdr:row>35</xdr:row>
      <xdr:rowOff>123988</xdr:rowOff>
    </xdr:to>
    <xdr:sp macro="" textlink="">
      <xdr:nvSpPr>
        <xdr:cNvPr id="524" name="フローチャート : 判断 523"/>
        <xdr:cNvSpPr/>
      </xdr:nvSpPr>
      <xdr:spPr>
        <a:xfrm>
          <a:off x="16268700" y="602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13099</xdr:rowOff>
    </xdr:from>
    <xdr:to>
      <xdr:col>22</xdr:col>
      <xdr:colOff>365125</xdr:colOff>
      <xdr:row>33</xdr:row>
      <xdr:rowOff>158315</xdr:rowOff>
    </xdr:to>
    <xdr:cxnSp macro="">
      <xdr:nvCxnSpPr>
        <xdr:cNvPr id="525" name="直線コネクタ 524"/>
        <xdr:cNvCxnSpPr/>
      </xdr:nvCxnSpPr>
      <xdr:spPr>
        <a:xfrm>
          <a:off x="14592300" y="5670949"/>
          <a:ext cx="889000" cy="14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94561</xdr:rowOff>
    </xdr:from>
    <xdr:to>
      <xdr:col>22</xdr:col>
      <xdr:colOff>415925</xdr:colOff>
      <xdr:row>35</xdr:row>
      <xdr:rowOff>24711</xdr:rowOff>
    </xdr:to>
    <xdr:sp macro="" textlink="">
      <xdr:nvSpPr>
        <xdr:cNvPr id="526" name="フローチャート : 判断 525"/>
        <xdr:cNvSpPr/>
      </xdr:nvSpPr>
      <xdr:spPr>
        <a:xfrm>
          <a:off x="15430500" y="592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15838</xdr:rowOff>
    </xdr:from>
    <xdr:ext cx="534377" cy="259045"/>
    <xdr:sp macro="" textlink="">
      <xdr:nvSpPr>
        <xdr:cNvPr id="527" name="テキスト ボックス 526"/>
        <xdr:cNvSpPr txBox="1"/>
      </xdr:nvSpPr>
      <xdr:spPr>
        <a:xfrm>
          <a:off x="15214111" y="601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156137</xdr:rowOff>
    </xdr:from>
    <xdr:to>
      <xdr:col>21</xdr:col>
      <xdr:colOff>161925</xdr:colOff>
      <xdr:row>33</xdr:row>
      <xdr:rowOff>13099</xdr:rowOff>
    </xdr:to>
    <xdr:cxnSp macro="">
      <xdr:nvCxnSpPr>
        <xdr:cNvPr id="528" name="直線コネクタ 527"/>
        <xdr:cNvCxnSpPr/>
      </xdr:nvCxnSpPr>
      <xdr:spPr>
        <a:xfrm>
          <a:off x="13703300" y="5642537"/>
          <a:ext cx="8890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125694</xdr:rowOff>
    </xdr:from>
    <xdr:to>
      <xdr:col>21</xdr:col>
      <xdr:colOff>212725</xdr:colOff>
      <xdr:row>35</xdr:row>
      <xdr:rowOff>55844</xdr:rowOff>
    </xdr:to>
    <xdr:sp macro="" textlink="">
      <xdr:nvSpPr>
        <xdr:cNvPr id="529" name="フローチャート : 判断 528"/>
        <xdr:cNvSpPr/>
      </xdr:nvSpPr>
      <xdr:spPr>
        <a:xfrm>
          <a:off x="14541500" y="595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46971</xdr:rowOff>
    </xdr:from>
    <xdr:ext cx="534377" cy="259045"/>
    <xdr:sp macro="" textlink="">
      <xdr:nvSpPr>
        <xdr:cNvPr id="530" name="テキスト ボックス 529"/>
        <xdr:cNvSpPr txBox="1"/>
      </xdr:nvSpPr>
      <xdr:spPr>
        <a:xfrm>
          <a:off x="14325111" y="604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156137</xdr:rowOff>
    </xdr:from>
    <xdr:to>
      <xdr:col>19</xdr:col>
      <xdr:colOff>644525</xdr:colOff>
      <xdr:row>33</xdr:row>
      <xdr:rowOff>43035</xdr:rowOff>
    </xdr:to>
    <xdr:cxnSp macro="">
      <xdr:nvCxnSpPr>
        <xdr:cNvPr id="531" name="直線コネクタ 530"/>
        <xdr:cNvCxnSpPr/>
      </xdr:nvCxnSpPr>
      <xdr:spPr>
        <a:xfrm flipV="1">
          <a:off x="12814300" y="5642537"/>
          <a:ext cx="889000" cy="5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151602</xdr:rowOff>
    </xdr:from>
    <xdr:to>
      <xdr:col>20</xdr:col>
      <xdr:colOff>9525</xdr:colOff>
      <xdr:row>35</xdr:row>
      <xdr:rowOff>81752</xdr:rowOff>
    </xdr:to>
    <xdr:sp macro="" textlink="">
      <xdr:nvSpPr>
        <xdr:cNvPr id="532" name="フローチャート : 判断 531"/>
        <xdr:cNvSpPr/>
      </xdr:nvSpPr>
      <xdr:spPr>
        <a:xfrm>
          <a:off x="13652500" y="598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72879</xdr:rowOff>
    </xdr:from>
    <xdr:ext cx="534377" cy="259045"/>
    <xdr:sp macro="" textlink="">
      <xdr:nvSpPr>
        <xdr:cNvPr id="533" name="テキスト ボックス 532"/>
        <xdr:cNvSpPr txBox="1"/>
      </xdr:nvSpPr>
      <xdr:spPr>
        <a:xfrm>
          <a:off x="13436111" y="607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161290</xdr:rowOff>
    </xdr:from>
    <xdr:to>
      <xdr:col>18</xdr:col>
      <xdr:colOff>492125</xdr:colOff>
      <xdr:row>35</xdr:row>
      <xdr:rowOff>91440</xdr:rowOff>
    </xdr:to>
    <xdr:sp macro="" textlink="">
      <xdr:nvSpPr>
        <xdr:cNvPr id="534" name="フローチャート : 判断 533"/>
        <xdr:cNvSpPr/>
      </xdr:nvSpPr>
      <xdr:spPr>
        <a:xfrm>
          <a:off x="12763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82567</xdr:rowOff>
    </xdr:from>
    <xdr:ext cx="534377" cy="259045"/>
    <xdr:sp macro="" textlink="">
      <xdr:nvSpPr>
        <xdr:cNvPr id="535" name="テキスト ボックス 534"/>
        <xdr:cNvSpPr txBox="1"/>
      </xdr:nvSpPr>
      <xdr:spPr>
        <a:xfrm>
          <a:off x="12547111" y="60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55807</xdr:rowOff>
    </xdr:from>
    <xdr:to>
      <xdr:col>23</xdr:col>
      <xdr:colOff>568325</xdr:colOff>
      <xdr:row>33</xdr:row>
      <xdr:rowOff>157407</xdr:rowOff>
    </xdr:to>
    <xdr:sp macro="" textlink="">
      <xdr:nvSpPr>
        <xdr:cNvPr id="541" name="円/楕円 540"/>
        <xdr:cNvSpPr/>
      </xdr:nvSpPr>
      <xdr:spPr>
        <a:xfrm>
          <a:off x="16268700" y="571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78684</xdr:rowOff>
    </xdr:from>
    <xdr:ext cx="534377" cy="259045"/>
    <xdr:sp macro="" textlink="">
      <xdr:nvSpPr>
        <xdr:cNvPr id="542" name="消防費該当値テキスト"/>
        <xdr:cNvSpPr txBox="1"/>
      </xdr:nvSpPr>
      <xdr:spPr>
        <a:xfrm>
          <a:off x="16370300" y="556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15,379</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107515</xdr:rowOff>
    </xdr:from>
    <xdr:to>
      <xdr:col>22</xdr:col>
      <xdr:colOff>415925</xdr:colOff>
      <xdr:row>34</xdr:row>
      <xdr:rowOff>37665</xdr:rowOff>
    </xdr:to>
    <xdr:sp macro="" textlink="">
      <xdr:nvSpPr>
        <xdr:cNvPr id="543" name="円/楕円 542"/>
        <xdr:cNvSpPr/>
      </xdr:nvSpPr>
      <xdr:spPr>
        <a:xfrm>
          <a:off x="15430500" y="576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54192</xdr:rowOff>
    </xdr:from>
    <xdr:ext cx="534377" cy="259045"/>
    <xdr:sp macro="" textlink="">
      <xdr:nvSpPr>
        <xdr:cNvPr id="544" name="テキスト ボックス 543"/>
        <xdr:cNvSpPr txBox="1"/>
      </xdr:nvSpPr>
      <xdr:spPr>
        <a:xfrm>
          <a:off x="15214111" y="554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14,904</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133749</xdr:rowOff>
    </xdr:from>
    <xdr:to>
      <xdr:col>21</xdr:col>
      <xdr:colOff>212725</xdr:colOff>
      <xdr:row>33</xdr:row>
      <xdr:rowOff>63899</xdr:rowOff>
    </xdr:to>
    <xdr:sp macro="" textlink="">
      <xdr:nvSpPr>
        <xdr:cNvPr id="545" name="円/楕円 544"/>
        <xdr:cNvSpPr/>
      </xdr:nvSpPr>
      <xdr:spPr>
        <a:xfrm>
          <a:off x="14541500" y="562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80426</xdr:rowOff>
    </xdr:from>
    <xdr:ext cx="534377" cy="259045"/>
    <xdr:sp macro="" textlink="">
      <xdr:nvSpPr>
        <xdr:cNvPr id="546" name="テキスト ボックス 545"/>
        <xdr:cNvSpPr txBox="1"/>
      </xdr:nvSpPr>
      <xdr:spPr>
        <a:xfrm>
          <a:off x="14325111" y="539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16,238</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105337</xdr:rowOff>
    </xdr:from>
    <xdr:to>
      <xdr:col>20</xdr:col>
      <xdr:colOff>9525</xdr:colOff>
      <xdr:row>33</xdr:row>
      <xdr:rowOff>35487</xdr:rowOff>
    </xdr:to>
    <xdr:sp macro="" textlink="">
      <xdr:nvSpPr>
        <xdr:cNvPr id="547" name="円/楕円 546"/>
        <xdr:cNvSpPr/>
      </xdr:nvSpPr>
      <xdr:spPr>
        <a:xfrm>
          <a:off x="13652500" y="559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52014</xdr:rowOff>
    </xdr:from>
    <xdr:ext cx="534377" cy="259045"/>
    <xdr:sp macro="" textlink="">
      <xdr:nvSpPr>
        <xdr:cNvPr id="548" name="テキスト ボックス 547"/>
        <xdr:cNvSpPr txBox="1"/>
      </xdr:nvSpPr>
      <xdr:spPr>
        <a:xfrm>
          <a:off x="13436111" y="536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16,499</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163685</xdr:rowOff>
    </xdr:from>
    <xdr:to>
      <xdr:col>18</xdr:col>
      <xdr:colOff>492125</xdr:colOff>
      <xdr:row>33</xdr:row>
      <xdr:rowOff>93835</xdr:rowOff>
    </xdr:to>
    <xdr:sp macro="" textlink="">
      <xdr:nvSpPr>
        <xdr:cNvPr id="549" name="円/楕円 548"/>
        <xdr:cNvSpPr/>
      </xdr:nvSpPr>
      <xdr:spPr>
        <a:xfrm>
          <a:off x="12763500" y="565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110362</xdr:rowOff>
    </xdr:from>
    <xdr:ext cx="534377" cy="259045"/>
    <xdr:sp macro="" textlink="">
      <xdr:nvSpPr>
        <xdr:cNvPr id="550" name="テキスト ボックス 549"/>
        <xdr:cNvSpPr txBox="1"/>
      </xdr:nvSpPr>
      <xdr:spPr>
        <a:xfrm>
          <a:off x="12547111" y="54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48717</xdr:rowOff>
    </xdr:from>
    <xdr:to>
      <xdr:col>23</xdr:col>
      <xdr:colOff>516889</xdr:colOff>
      <xdr:row>58</xdr:row>
      <xdr:rowOff>30704</xdr:rowOff>
    </xdr:to>
    <xdr:cxnSp macro="">
      <xdr:nvCxnSpPr>
        <xdr:cNvPr id="573" name="直線コネクタ 572"/>
        <xdr:cNvCxnSpPr/>
      </xdr:nvCxnSpPr>
      <xdr:spPr>
        <a:xfrm flipV="1">
          <a:off x="16317595" y="8621217"/>
          <a:ext cx="1269" cy="1353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34531</xdr:rowOff>
    </xdr:from>
    <xdr:ext cx="534377" cy="259045"/>
    <xdr:sp macro="" textlink="">
      <xdr:nvSpPr>
        <xdr:cNvPr id="574" name="教育費最小値テキスト"/>
        <xdr:cNvSpPr txBox="1"/>
      </xdr:nvSpPr>
      <xdr:spPr>
        <a:xfrm>
          <a:off x="16370300" y="99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24,768</a:t>
          </a:r>
          <a:endParaRPr kumimoji="1" lang="ja-JP" altLang="en-US" sz="1000" b="1">
            <a:latin typeface="ＭＳ Ｐゴシック"/>
          </a:endParaRPr>
        </a:p>
      </xdr:txBody>
    </xdr:sp>
    <xdr:clientData/>
  </xdr:oneCellAnchor>
  <xdr:twoCellAnchor>
    <xdr:from>
      <xdr:col>23</xdr:col>
      <xdr:colOff>428625</xdr:colOff>
      <xdr:row>58</xdr:row>
      <xdr:rowOff>30704</xdr:rowOff>
    </xdr:from>
    <xdr:to>
      <xdr:col>23</xdr:col>
      <xdr:colOff>606425</xdr:colOff>
      <xdr:row>58</xdr:row>
      <xdr:rowOff>30704</xdr:rowOff>
    </xdr:to>
    <xdr:cxnSp macro="">
      <xdr:nvCxnSpPr>
        <xdr:cNvPr id="575" name="直線コネクタ 574"/>
        <xdr:cNvCxnSpPr/>
      </xdr:nvCxnSpPr>
      <xdr:spPr>
        <a:xfrm>
          <a:off x="16230600" y="997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166844</xdr:rowOff>
    </xdr:from>
    <xdr:ext cx="534377" cy="259045"/>
    <xdr:sp macro="" textlink="">
      <xdr:nvSpPr>
        <xdr:cNvPr id="576" name="教育費最大値テキスト"/>
        <xdr:cNvSpPr txBox="1"/>
      </xdr:nvSpPr>
      <xdr:spPr>
        <a:xfrm>
          <a:off x="16370300" y="839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83,980</a:t>
          </a:r>
          <a:endParaRPr kumimoji="1" lang="ja-JP" altLang="en-US" sz="1000" b="1">
            <a:latin typeface="ＭＳ Ｐゴシック"/>
          </a:endParaRPr>
        </a:p>
      </xdr:txBody>
    </xdr:sp>
    <xdr:clientData/>
  </xdr:oneCellAnchor>
  <xdr:twoCellAnchor>
    <xdr:from>
      <xdr:col>23</xdr:col>
      <xdr:colOff>428625</xdr:colOff>
      <xdr:row>50</xdr:row>
      <xdr:rowOff>48717</xdr:rowOff>
    </xdr:from>
    <xdr:to>
      <xdr:col>23</xdr:col>
      <xdr:colOff>606425</xdr:colOff>
      <xdr:row>50</xdr:row>
      <xdr:rowOff>48717</xdr:rowOff>
    </xdr:to>
    <xdr:cxnSp macro="">
      <xdr:nvCxnSpPr>
        <xdr:cNvPr id="577" name="直線コネクタ 576"/>
        <xdr:cNvCxnSpPr/>
      </xdr:nvCxnSpPr>
      <xdr:spPr>
        <a:xfrm>
          <a:off x="16230600" y="8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136385</xdr:rowOff>
    </xdr:from>
    <xdr:to>
      <xdr:col>23</xdr:col>
      <xdr:colOff>517525</xdr:colOff>
      <xdr:row>56</xdr:row>
      <xdr:rowOff>149187</xdr:rowOff>
    </xdr:to>
    <xdr:cxnSp macro="">
      <xdr:nvCxnSpPr>
        <xdr:cNvPr id="578" name="直線コネクタ 577"/>
        <xdr:cNvCxnSpPr/>
      </xdr:nvCxnSpPr>
      <xdr:spPr>
        <a:xfrm flipV="1">
          <a:off x="15481300" y="9566135"/>
          <a:ext cx="838200" cy="18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164093</xdr:rowOff>
    </xdr:from>
    <xdr:ext cx="534377" cy="259045"/>
    <xdr:sp macro="" textlink="">
      <xdr:nvSpPr>
        <xdr:cNvPr id="579" name="教育費平均値テキスト"/>
        <xdr:cNvSpPr txBox="1"/>
      </xdr:nvSpPr>
      <xdr:spPr>
        <a:xfrm>
          <a:off x="16370300" y="9593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14216</xdr:rowOff>
    </xdr:from>
    <xdr:to>
      <xdr:col>23</xdr:col>
      <xdr:colOff>568325</xdr:colOff>
      <xdr:row>56</xdr:row>
      <xdr:rowOff>115816</xdr:rowOff>
    </xdr:to>
    <xdr:sp macro="" textlink="">
      <xdr:nvSpPr>
        <xdr:cNvPr id="580" name="フローチャート : 判断 579"/>
        <xdr:cNvSpPr/>
      </xdr:nvSpPr>
      <xdr:spPr>
        <a:xfrm>
          <a:off x="162687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149187</xdr:rowOff>
    </xdr:from>
    <xdr:to>
      <xdr:col>22</xdr:col>
      <xdr:colOff>365125</xdr:colOff>
      <xdr:row>57</xdr:row>
      <xdr:rowOff>78161</xdr:rowOff>
    </xdr:to>
    <xdr:cxnSp macro="">
      <xdr:nvCxnSpPr>
        <xdr:cNvPr id="581" name="直線コネクタ 580"/>
        <xdr:cNvCxnSpPr/>
      </xdr:nvCxnSpPr>
      <xdr:spPr>
        <a:xfrm flipV="1">
          <a:off x="14592300" y="9750387"/>
          <a:ext cx="889000" cy="10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143764</xdr:rowOff>
    </xdr:from>
    <xdr:to>
      <xdr:col>22</xdr:col>
      <xdr:colOff>415925</xdr:colOff>
      <xdr:row>56</xdr:row>
      <xdr:rowOff>73914</xdr:rowOff>
    </xdr:to>
    <xdr:sp macro="" textlink="">
      <xdr:nvSpPr>
        <xdr:cNvPr id="582" name="フローチャート : 判断 581"/>
        <xdr:cNvSpPr/>
      </xdr:nvSpPr>
      <xdr:spPr>
        <a:xfrm>
          <a:off x="15430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90441</xdr:rowOff>
    </xdr:from>
    <xdr:ext cx="534377" cy="259045"/>
    <xdr:sp macro="" textlink="">
      <xdr:nvSpPr>
        <xdr:cNvPr id="583" name="テキスト ボックス 582"/>
        <xdr:cNvSpPr txBox="1"/>
      </xdr:nvSpPr>
      <xdr:spPr>
        <a:xfrm>
          <a:off x="15214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78161</xdr:rowOff>
    </xdr:from>
    <xdr:to>
      <xdr:col>21</xdr:col>
      <xdr:colOff>161925</xdr:colOff>
      <xdr:row>57</xdr:row>
      <xdr:rowOff>124567</xdr:rowOff>
    </xdr:to>
    <xdr:cxnSp macro="">
      <xdr:nvCxnSpPr>
        <xdr:cNvPr id="584" name="直線コネクタ 583"/>
        <xdr:cNvCxnSpPr/>
      </xdr:nvCxnSpPr>
      <xdr:spPr>
        <a:xfrm flipV="1">
          <a:off x="13703300" y="9850811"/>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30242</xdr:rowOff>
    </xdr:from>
    <xdr:to>
      <xdr:col>21</xdr:col>
      <xdr:colOff>212725</xdr:colOff>
      <xdr:row>56</xdr:row>
      <xdr:rowOff>131842</xdr:rowOff>
    </xdr:to>
    <xdr:sp macro="" textlink="">
      <xdr:nvSpPr>
        <xdr:cNvPr id="585" name="フローチャート : 判断 584"/>
        <xdr:cNvSpPr/>
      </xdr:nvSpPr>
      <xdr:spPr>
        <a:xfrm>
          <a:off x="14541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148369</xdr:rowOff>
    </xdr:from>
    <xdr:ext cx="534377" cy="259045"/>
    <xdr:sp macro="" textlink="">
      <xdr:nvSpPr>
        <xdr:cNvPr id="586" name="テキスト ボックス 585"/>
        <xdr:cNvSpPr txBox="1"/>
      </xdr:nvSpPr>
      <xdr:spPr>
        <a:xfrm>
          <a:off x="14325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124567</xdr:rowOff>
    </xdr:from>
    <xdr:to>
      <xdr:col>19</xdr:col>
      <xdr:colOff>644525</xdr:colOff>
      <xdr:row>57</xdr:row>
      <xdr:rowOff>145804</xdr:rowOff>
    </xdr:to>
    <xdr:cxnSp macro="">
      <xdr:nvCxnSpPr>
        <xdr:cNvPr id="587" name="直線コネクタ 586"/>
        <xdr:cNvCxnSpPr/>
      </xdr:nvCxnSpPr>
      <xdr:spPr>
        <a:xfrm flipV="1">
          <a:off x="12814300" y="9897217"/>
          <a:ext cx="889000" cy="2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44117</xdr:rowOff>
    </xdr:from>
    <xdr:to>
      <xdr:col>20</xdr:col>
      <xdr:colOff>9525</xdr:colOff>
      <xdr:row>56</xdr:row>
      <xdr:rowOff>145717</xdr:rowOff>
    </xdr:to>
    <xdr:sp macro="" textlink="">
      <xdr:nvSpPr>
        <xdr:cNvPr id="588" name="フローチャート : 判断 587"/>
        <xdr:cNvSpPr/>
      </xdr:nvSpPr>
      <xdr:spPr>
        <a:xfrm>
          <a:off x="13652500" y="964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162244</xdr:rowOff>
    </xdr:from>
    <xdr:ext cx="534377" cy="259045"/>
    <xdr:sp macro="" textlink="">
      <xdr:nvSpPr>
        <xdr:cNvPr id="589" name="テキスト ボックス 588"/>
        <xdr:cNvSpPr txBox="1"/>
      </xdr:nvSpPr>
      <xdr:spPr>
        <a:xfrm>
          <a:off x="13436111" y="942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13531</xdr:rowOff>
    </xdr:from>
    <xdr:to>
      <xdr:col>18</xdr:col>
      <xdr:colOff>492125</xdr:colOff>
      <xdr:row>56</xdr:row>
      <xdr:rowOff>115131</xdr:rowOff>
    </xdr:to>
    <xdr:sp macro="" textlink="">
      <xdr:nvSpPr>
        <xdr:cNvPr id="590" name="フローチャート : 判断 589"/>
        <xdr:cNvSpPr/>
      </xdr:nvSpPr>
      <xdr:spPr>
        <a:xfrm>
          <a:off x="12763500" y="961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131658</xdr:rowOff>
    </xdr:from>
    <xdr:ext cx="534377" cy="259045"/>
    <xdr:sp macro="" textlink="">
      <xdr:nvSpPr>
        <xdr:cNvPr id="591" name="テキスト ボックス 590"/>
        <xdr:cNvSpPr txBox="1"/>
      </xdr:nvSpPr>
      <xdr:spPr>
        <a:xfrm>
          <a:off x="12547111" y="93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85585</xdr:rowOff>
    </xdr:from>
    <xdr:to>
      <xdr:col>23</xdr:col>
      <xdr:colOff>568325</xdr:colOff>
      <xdr:row>56</xdr:row>
      <xdr:rowOff>15735</xdr:rowOff>
    </xdr:to>
    <xdr:sp macro="" textlink="">
      <xdr:nvSpPr>
        <xdr:cNvPr id="597" name="円/楕円 596"/>
        <xdr:cNvSpPr/>
      </xdr:nvSpPr>
      <xdr:spPr>
        <a:xfrm>
          <a:off x="16268700" y="951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108462</xdr:rowOff>
    </xdr:from>
    <xdr:ext cx="534377" cy="259045"/>
    <xdr:sp macro="" textlink="">
      <xdr:nvSpPr>
        <xdr:cNvPr id="598" name="教育費該当値テキスト"/>
        <xdr:cNvSpPr txBox="1"/>
      </xdr:nvSpPr>
      <xdr:spPr>
        <a:xfrm>
          <a:off x="16370300" y="936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42,645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98387</xdr:rowOff>
    </xdr:from>
    <xdr:to>
      <xdr:col>22</xdr:col>
      <xdr:colOff>415925</xdr:colOff>
      <xdr:row>57</xdr:row>
      <xdr:rowOff>28537</xdr:rowOff>
    </xdr:to>
    <xdr:sp macro="" textlink="">
      <xdr:nvSpPr>
        <xdr:cNvPr id="599" name="円/楕円 598"/>
        <xdr:cNvSpPr/>
      </xdr:nvSpPr>
      <xdr:spPr>
        <a:xfrm>
          <a:off x="15430500" y="969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19664</xdr:rowOff>
    </xdr:from>
    <xdr:ext cx="534377" cy="259045"/>
    <xdr:sp macro="" textlink="">
      <xdr:nvSpPr>
        <xdr:cNvPr id="600" name="テキスト ボックス 599"/>
        <xdr:cNvSpPr txBox="1"/>
      </xdr:nvSpPr>
      <xdr:spPr>
        <a:xfrm>
          <a:off x="15214111" y="979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34,585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27361</xdr:rowOff>
    </xdr:from>
    <xdr:to>
      <xdr:col>21</xdr:col>
      <xdr:colOff>212725</xdr:colOff>
      <xdr:row>57</xdr:row>
      <xdr:rowOff>128961</xdr:rowOff>
    </xdr:to>
    <xdr:sp macro="" textlink="">
      <xdr:nvSpPr>
        <xdr:cNvPr id="601" name="円/楕円 600"/>
        <xdr:cNvSpPr/>
      </xdr:nvSpPr>
      <xdr:spPr>
        <a:xfrm>
          <a:off x="14541500" y="980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120088</xdr:rowOff>
    </xdr:from>
    <xdr:ext cx="534377" cy="259045"/>
    <xdr:sp macro="" textlink="">
      <xdr:nvSpPr>
        <xdr:cNvPr id="602" name="テキスト ボックス 601"/>
        <xdr:cNvSpPr txBox="1"/>
      </xdr:nvSpPr>
      <xdr:spPr>
        <a:xfrm>
          <a:off x="14325111" y="989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30,192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73767</xdr:rowOff>
    </xdr:from>
    <xdr:to>
      <xdr:col>20</xdr:col>
      <xdr:colOff>9525</xdr:colOff>
      <xdr:row>58</xdr:row>
      <xdr:rowOff>3917</xdr:rowOff>
    </xdr:to>
    <xdr:sp macro="" textlink="">
      <xdr:nvSpPr>
        <xdr:cNvPr id="603" name="円/楕円 602"/>
        <xdr:cNvSpPr/>
      </xdr:nvSpPr>
      <xdr:spPr>
        <a:xfrm>
          <a:off x="13652500" y="984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166494</xdr:rowOff>
    </xdr:from>
    <xdr:ext cx="534377" cy="259045"/>
    <xdr:sp macro="" textlink="">
      <xdr:nvSpPr>
        <xdr:cNvPr id="604" name="テキスト ボックス 603"/>
        <xdr:cNvSpPr txBox="1"/>
      </xdr:nvSpPr>
      <xdr:spPr>
        <a:xfrm>
          <a:off x="13436111" y="993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95004</xdr:rowOff>
    </xdr:from>
    <xdr:to>
      <xdr:col>18</xdr:col>
      <xdr:colOff>492125</xdr:colOff>
      <xdr:row>58</xdr:row>
      <xdr:rowOff>25154</xdr:rowOff>
    </xdr:to>
    <xdr:sp macro="" textlink="">
      <xdr:nvSpPr>
        <xdr:cNvPr id="605" name="円/楕円 604"/>
        <xdr:cNvSpPr/>
      </xdr:nvSpPr>
      <xdr:spPr>
        <a:xfrm>
          <a:off x="12763500" y="986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16281</xdr:rowOff>
    </xdr:from>
    <xdr:ext cx="534377" cy="259045"/>
    <xdr:sp macro="" textlink="">
      <xdr:nvSpPr>
        <xdr:cNvPr id="606" name="テキスト ボックス 605"/>
        <xdr:cNvSpPr txBox="1"/>
      </xdr:nvSpPr>
      <xdr:spPr>
        <a:xfrm>
          <a:off x="12547111" y="996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27,233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159108</xdr:rowOff>
    </xdr:from>
    <xdr:to>
      <xdr:col>23</xdr:col>
      <xdr:colOff>516889</xdr:colOff>
      <xdr:row>78</xdr:row>
      <xdr:rowOff>139700</xdr:rowOff>
    </xdr:to>
    <xdr:cxnSp macro="">
      <xdr:nvCxnSpPr>
        <xdr:cNvPr id="628" name="直線コネクタ 627"/>
        <xdr:cNvCxnSpPr/>
      </xdr:nvCxnSpPr>
      <xdr:spPr>
        <a:xfrm flipV="1">
          <a:off x="16317595" y="12332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105785</xdr:rowOff>
    </xdr:from>
    <xdr:ext cx="534377" cy="259045"/>
    <xdr:sp macro="" textlink="">
      <xdr:nvSpPr>
        <xdr:cNvPr id="631" name="災害復旧費最大値テキスト"/>
        <xdr:cNvSpPr txBox="1"/>
      </xdr:nvSpPr>
      <xdr:spPr>
        <a:xfrm>
          <a:off x="16370300" y="121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71</xdr:row>
      <xdr:rowOff>159108</xdr:rowOff>
    </xdr:from>
    <xdr:to>
      <xdr:col>23</xdr:col>
      <xdr:colOff>606425</xdr:colOff>
      <xdr:row>71</xdr:row>
      <xdr:rowOff>159108</xdr:rowOff>
    </xdr:to>
    <xdr:cxnSp macro="">
      <xdr:nvCxnSpPr>
        <xdr:cNvPr id="632" name="直線コネクタ 631"/>
        <xdr:cNvCxnSpPr/>
      </xdr:nvCxnSpPr>
      <xdr:spPr>
        <a:xfrm>
          <a:off x="16230600" y="12332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134305</xdr:rowOff>
    </xdr:from>
    <xdr:to>
      <xdr:col>23</xdr:col>
      <xdr:colOff>517525</xdr:colOff>
      <xdr:row>78</xdr:row>
      <xdr:rowOff>139700</xdr:rowOff>
    </xdr:to>
    <xdr:cxnSp macro="">
      <xdr:nvCxnSpPr>
        <xdr:cNvPr id="633" name="直線コネクタ 632"/>
        <xdr:cNvCxnSpPr/>
      </xdr:nvCxnSpPr>
      <xdr:spPr>
        <a:xfrm>
          <a:off x="15481300" y="13507405"/>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33436</xdr:rowOff>
    </xdr:from>
    <xdr:ext cx="469744" cy="259045"/>
    <xdr:sp macro="" textlink="">
      <xdr:nvSpPr>
        <xdr:cNvPr id="634" name="災害復旧費平均値テキスト"/>
        <xdr:cNvSpPr txBox="1"/>
      </xdr:nvSpPr>
      <xdr:spPr>
        <a:xfrm>
          <a:off x="16370300" y="13235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10559</xdr:rowOff>
    </xdr:from>
    <xdr:to>
      <xdr:col>23</xdr:col>
      <xdr:colOff>568325</xdr:colOff>
      <xdr:row>78</xdr:row>
      <xdr:rowOff>112159</xdr:rowOff>
    </xdr:to>
    <xdr:sp macro="" textlink="">
      <xdr:nvSpPr>
        <xdr:cNvPr id="635" name="フローチャート : 判断 634"/>
        <xdr:cNvSpPr/>
      </xdr:nvSpPr>
      <xdr:spPr>
        <a:xfrm>
          <a:off x="16268700" y="1338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134305</xdr:rowOff>
    </xdr:from>
    <xdr:to>
      <xdr:col>22</xdr:col>
      <xdr:colOff>365125</xdr:colOff>
      <xdr:row>78</xdr:row>
      <xdr:rowOff>138443</xdr:rowOff>
    </xdr:to>
    <xdr:cxnSp macro="">
      <xdr:nvCxnSpPr>
        <xdr:cNvPr id="636" name="直線コネクタ 635"/>
        <xdr:cNvCxnSpPr/>
      </xdr:nvCxnSpPr>
      <xdr:spPr>
        <a:xfrm flipV="1">
          <a:off x="14592300" y="13507405"/>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46197</xdr:rowOff>
    </xdr:from>
    <xdr:to>
      <xdr:col>22</xdr:col>
      <xdr:colOff>415925</xdr:colOff>
      <xdr:row>78</xdr:row>
      <xdr:rowOff>147797</xdr:rowOff>
    </xdr:to>
    <xdr:sp macro="" textlink="">
      <xdr:nvSpPr>
        <xdr:cNvPr id="637" name="フローチャート : 判断 636"/>
        <xdr:cNvSpPr/>
      </xdr:nvSpPr>
      <xdr:spPr>
        <a:xfrm>
          <a:off x="15430500" y="134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164324</xdr:rowOff>
    </xdr:from>
    <xdr:ext cx="469744" cy="259045"/>
    <xdr:sp macro="" textlink="">
      <xdr:nvSpPr>
        <xdr:cNvPr id="638" name="テキスト ボックス 637"/>
        <xdr:cNvSpPr txBox="1"/>
      </xdr:nvSpPr>
      <xdr:spPr>
        <a:xfrm>
          <a:off x="15246427" y="1319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134648</xdr:rowOff>
    </xdr:from>
    <xdr:to>
      <xdr:col>21</xdr:col>
      <xdr:colOff>161925</xdr:colOff>
      <xdr:row>78</xdr:row>
      <xdr:rowOff>138443</xdr:rowOff>
    </xdr:to>
    <xdr:cxnSp macro="">
      <xdr:nvCxnSpPr>
        <xdr:cNvPr id="639" name="直線コネクタ 638"/>
        <xdr:cNvCxnSpPr/>
      </xdr:nvCxnSpPr>
      <xdr:spPr>
        <a:xfrm>
          <a:off x="13703300" y="13507748"/>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16046</xdr:rowOff>
    </xdr:from>
    <xdr:to>
      <xdr:col>21</xdr:col>
      <xdr:colOff>212725</xdr:colOff>
      <xdr:row>78</xdr:row>
      <xdr:rowOff>117646</xdr:rowOff>
    </xdr:to>
    <xdr:sp macro="" textlink="">
      <xdr:nvSpPr>
        <xdr:cNvPr id="640" name="フローチャート : 判断 639"/>
        <xdr:cNvSpPr/>
      </xdr:nvSpPr>
      <xdr:spPr>
        <a:xfrm>
          <a:off x="14541500" y="1338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134173</xdr:rowOff>
    </xdr:from>
    <xdr:ext cx="469744" cy="259045"/>
    <xdr:sp macro="" textlink="">
      <xdr:nvSpPr>
        <xdr:cNvPr id="641" name="テキスト ボックス 640"/>
        <xdr:cNvSpPr txBox="1"/>
      </xdr:nvSpPr>
      <xdr:spPr>
        <a:xfrm>
          <a:off x="14357427" y="1316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111606</xdr:rowOff>
    </xdr:from>
    <xdr:to>
      <xdr:col>19</xdr:col>
      <xdr:colOff>644525</xdr:colOff>
      <xdr:row>78</xdr:row>
      <xdr:rowOff>134648</xdr:rowOff>
    </xdr:to>
    <xdr:cxnSp macro="">
      <xdr:nvCxnSpPr>
        <xdr:cNvPr id="642" name="直線コネクタ 641"/>
        <xdr:cNvCxnSpPr/>
      </xdr:nvCxnSpPr>
      <xdr:spPr>
        <a:xfrm>
          <a:off x="12814300" y="13484706"/>
          <a:ext cx="88900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16571</xdr:rowOff>
    </xdr:from>
    <xdr:to>
      <xdr:col>20</xdr:col>
      <xdr:colOff>9525</xdr:colOff>
      <xdr:row>78</xdr:row>
      <xdr:rowOff>118171</xdr:rowOff>
    </xdr:to>
    <xdr:sp macro="" textlink="">
      <xdr:nvSpPr>
        <xdr:cNvPr id="643" name="フローチャート : 判断 642"/>
        <xdr:cNvSpPr/>
      </xdr:nvSpPr>
      <xdr:spPr>
        <a:xfrm>
          <a:off x="13652500" y="1338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134698</xdr:rowOff>
    </xdr:from>
    <xdr:ext cx="469744" cy="259045"/>
    <xdr:sp macro="" textlink="">
      <xdr:nvSpPr>
        <xdr:cNvPr id="644" name="テキスト ボックス 643"/>
        <xdr:cNvSpPr txBox="1"/>
      </xdr:nvSpPr>
      <xdr:spPr>
        <a:xfrm>
          <a:off x="13468427" y="1316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23704</xdr:rowOff>
    </xdr:from>
    <xdr:to>
      <xdr:col>18</xdr:col>
      <xdr:colOff>492125</xdr:colOff>
      <xdr:row>78</xdr:row>
      <xdr:rowOff>125304</xdr:rowOff>
    </xdr:to>
    <xdr:sp macro="" textlink="">
      <xdr:nvSpPr>
        <xdr:cNvPr id="645" name="フローチャート : 判断 644"/>
        <xdr:cNvSpPr/>
      </xdr:nvSpPr>
      <xdr:spPr>
        <a:xfrm>
          <a:off x="12763500" y="133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141831</xdr:rowOff>
    </xdr:from>
    <xdr:ext cx="469744" cy="259045"/>
    <xdr:sp macro="" textlink="">
      <xdr:nvSpPr>
        <xdr:cNvPr id="646" name="テキスト ボックス 645"/>
        <xdr:cNvSpPr txBox="1"/>
      </xdr:nvSpPr>
      <xdr:spPr>
        <a:xfrm>
          <a:off x="12579427" y="131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2" name="円/楕円 651"/>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3"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83505</xdr:rowOff>
    </xdr:from>
    <xdr:to>
      <xdr:col>22</xdr:col>
      <xdr:colOff>415925</xdr:colOff>
      <xdr:row>79</xdr:row>
      <xdr:rowOff>13655</xdr:rowOff>
    </xdr:to>
    <xdr:sp macro="" textlink="">
      <xdr:nvSpPr>
        <xdr:cNvPr id="654" name="円/楕円 653"/>
        <xdr:cNvSpPr/>
      </xdr:nvSpPr>
      <xdr:spPr>
        <a:xfrm>
          <a:off x="15430500" y="134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4782</xdr:rowOff>
    </xdr:from>
    <xdr:ext cx="378565" cy="259045"/>
    <xdr:sp macro="" textlink="">
      <xdr:nvSpPr>
        <xdr:cNvPr id="655" name="テキスト ボックス 654"/>
        <xdr:cNvSpPr txBox="1"/>
      </xdr:nvSpPr>
      <xdr:spPr>
        <a:xfrm>
          <a:off x="15292017" y="13549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87643</xdr:rowOff>
    </xdr:from>
    <xdr:to>
      <xdr:col>21</xdr:col>
      <xdr:colOff>212725</xdr:colOff>
      <xdr:row>79</xdr:row>
      <xdr:rowOff>17793</xdr:rowOff>
    </xdr:to>
    <xdr:sp macro="" textlink="">
      <xdr:nvSpPr>
        <xdr:cNvPr id="656" name="円/楕円 655"/>
        <xdr:cNvSpPr/>
      </xdr:nvSpPr>
      <xdr:spPr>
        <a:xfrm>
          <a:off x="14541500" y="134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8920</xdr:rowOff>
    </xdr:from>
    <xdr:ext cx="313932" cy="259045"/>
    <xdr:sp macro="" textlink="">
      <xdr:nvSpPr>
        <xdr:cNvPr id="657" name="テキスト ボックス 656"/>
        <xdr:cNvSpPr txBox="1"/>
      </xdr:nvSpPr>
      <xdr:spPr>
        <a:xfrm>
          <a:off x="14435333" y="13553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83848</xdr:rowOff>
    </xdr:from>
    <xdr:to>
      <xdr:col>20</xdr:col>
      <xdr:colOff>9525</xdr:colOff>
      <xdr:row>79</xdr:row>
      <xdr:rowOff>13998</xdr:rowOff>
    </xdr:to>
    <xdr:sp macro="" textlink="">
      <xdr:nvSpPr>
        <xdr:cNvPr id="658" name="円/楕円 657"/>
        <xdr:cNvSpPr/>
      </xdr:nvSpPr>
      <xdr:spPr>
        <a:xfrm>
          <a:off x="13652500" y="1345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5125</xdr:rowOff>
    </xdr:from>
    <xdr:ext cx="378565" cy="259045"/>
    <xdr:sp macro="" textlink="">
      <xdr:nvSpPr>
        <xdr:cNvPr id="659" name="テキスト ボックス 658"/>
        <xdr:cNvSpPr txBox="1"/>
      </xdr:nvSpPr>
      <xdr:spPr>
        <a:xfrm>
          <a:off x="13514017" y="13549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60806</xdr:rowOff>
    </xdr:from>
    <xdr:to>
      <xdr:col>18</xdr:col>
      <xdr:colOff>492125</xdr:colOff>
      <xdr:row>78</xdr:row>
      <xdr:rowOff>162406</xdr:rowOff>
    </xdr:to>
    <xdr:sp macro="" textlink="">
      <xdr:nvSpPr>
        <xdr:cNvPr id="660" name="円/楕円 659"/>
        <xdr:cNvSpPr/>
      </xdr:nvSpPr>
      <xdr:spPr>
        <a:xfrm>
          <a:off x="12763500" y="1343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153533</xdr:rowOff>
    </xdr:from>
    <xdr:ext cx="469744" cy="259045"/>
    <xdr:sp macro="" textlink="">
      <xdr:nvSpPr>
        <xdr:cNvPr id="661" name="テキスト ボックス 660"/>
        <xdr:cNvSpPr txBox="1"/>
      </xdr:nvSpPr>
      <xdr:spPr>
        <a:xfrm>
          <a:off x="12579427" y="1352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166903</xdr:rowOff>
    </xdr:from>
    <xdr:to>
      <xdr:col>23</xdr:col>
      <xdr:colOff>516889</xdr:colOff>
      <xdr:row>99</xdr:row>
      <xdr:rowOff>64582</xdr:rowOff>
    </xdr:to>
    <xdr:cxnSp macro="">
      <xdr:nvCxnSpPr>
        <xdr:cNvPr id="684" name="直線コネクタ 683"/>
        <xdr:cNvCxnSpPr/>
      </xdr:nvCxnSpPr>
      <xdr:spPr>
        <a:xfrm flipV="1">
          <a:off x="16317595" y="15768853"/>
          <a:ext cx="1269" cy="1269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68409</xdr:rowOff>
    </xdr:from>
    <xdr:ext cx="534377" cy="259045"/>
    <xdr:sp macro="" textlink="">
      <xdr:nvSpPr>
        <xdr:cNvPr id="685" name="公債費最小値テキスト"/>
        <xdr:cNvSpPr txBox="1"/>
      </xdr:nvSpPr>
      <xdr:spPr>
        <a:xfrm>
          <a:off x="16370300" y="1704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99</xdr:row>
      <xdr:rowOff>64582</xdr:rowOff>
    </xdr:from>
    <xdr:to>
      <xdr:col>23</xdr:col>
      <xdr:colOff>606425</xdr:colOff>
      <xdr:row>99</xdr:row>
      <xdr:rowOff>64582</xdr:rowOff>
    </xdr:to>
    <xdr:cxnSp macro="">
      <xdr:nvCxnSpPr>
        <xdr:cNvPr id="686" name="直線コネクタ 685"/>
        <xdr:cNvCxnSpPr/>
      </xdr:nvCxnSpPr>
      <xdr:spPr>
        <a:xfrm>
          <a:off x="16230600" y="1703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113580</xdr:rowOff>
    </xdr:from>
    <xdr:ext cx="534377" cy="259045"/>
    <xdr:sp macro="" textlink="">
      <xdr:nvSpPr>
        <xdr:cNvPr id="687" name="公債費最大値テキスト"/>
        <xdr:cNvSpPr txBox="1"/>
      </xdr:nvSpPr>
      <xdr:spPr>
        <a:xfrm>
          <a:off x="16370300" y="155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91</xdr:row>
      <xdr:rowOff>166903</xdr:rowOff>
    </xdr:from>
    <xdr:to>
      <xdr:col>23</xdr:col>
      <xdr:colOff>606425</xdr:colOff>
      <xdr:row>91</xdr:row>
      <xdr:rowOff>166903</xdr:rowOff>
    </xdr:to>
    <xdr:cxnSp macro="">
      <xdr:nvCxnSpPr>
        <xdr:cNvPr id="688" name="直線コネクタ 687"/>
        <xdr:cNvCxnSpPr/>
      </xdr:nvCxnSpPr>
      <xdr:spPr>
        <a:xfrm>
          <a:off x="16230600" y="1576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128429</xdr:rowOff>
    </xdr:from>
    <xdr:to>
      <xdr:col>23</xdr:col>
      <xdr:colOff>517525</xdr:colOff>
      <xdr:row>99</xdr:row>
      <xdr:rowOff>7432</xdr:rowOff>
    </xdr:to>
    <xdr:cxnSp macro="">
      <xdr:nvCxnSpPr>
        <xdr:cNvPr id="689" name="直線コネクタ 688"/>
        <xdr:cNvCxnSpPr/>
      </xdr:nvCxnSpPr>
      <xdr:spPr>
        <a:xfrm>
          <a:off x="15481300" y="16930529"/>
          <a:ext cx="838200" cy="5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87706</xdr:rowOff>
    </xdr:from>
    <xdr:ext cx="534377" cy="259045"/>
    <xdr:sp macro="" textlink="">
      <xdr:nvSpPr>
        <xdr:cNvPr id="690" name="公債費平均値テキスト"/>
        <xdr:cNvSpPr txBox="1"/>
      </xdr:nvSpPr>
      <xdr:spPr>
        <a:xfrm>
          <a:off x="16370300" y="16546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64829</xdr:rowOff>
    </xdr:from>
    <xdr:to>
      <xdr:col>23</xdr:col>
      <xdr:colOff>568325</xdr:colOff>
      <xdr:row>97</xdr:row>
      <xdr:rowOff>166429</xdr:rowOff>
    </xdr:to>
    <xdr:sp macro="" textlink="">
      <xdr:nvSpPr>
        <xdr:cNvPr id="691" name="フローチャート : 判断 690"/>
        <xdr:cNvSpPr/>
      </xdr:nvSpPr>
      <xdr:spPr>
        <a:xfrm>
          <a:off x="162687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90849</xdr:rowOff>
    </xdr:from>
    <xdr:to>
      <xdr:col>22</xdr:col>
      <xdr:colOff>365125</xdr:colOff>
      <xdr:row>98</xdr:row>
      <xdr:rowOff>128429</xdr:rowOff>
    </xdr:to>
    <xdr:cxnSp macro="">
      <xdr:nvCxnSpPr>
        <xdr:cNvPr id="692" name="直線コネクタ 691"/>
        <xdr:cNvCxnSpPr/>
      </xdr:nvCxnSpPr>
      <xdr:spPr>
        <a:xfrm>
          <a:off x="14592300" y="16892949"/>
          <a:ext cx="889000" cy="3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151102</xdr:rowOff>
    </xdr:from>
    <xdr:to>
      <xdr:col>22</xdr:col>
      <xdr:colOff>415925</xdr:colOff>
      <xdr:row>97</xdr:row>
      <xdr:rowOff>81252</xdr:rowOff>
    </xdr:to>
    <xdr:sp macro="" textlink="">
      <xdr:nvSpPr>
        <xdr:cNvPr id="693" name="フローチャート : 判断 692"/>
        <xdr:cNvSpPr/>
      </xdr:nvSpPr>
      <xdr:spPr>
        <a:xfrm>
          <a:off x="15430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97779</xdr:rowOff>
    </xdr:from>
    <xdr:ext cx="534377" cy="259045"/>
    <xdr:sp macro="" textlink="">
      <xdr:nvSpPr>
        <xdr:cNvPr id="694" name="テキスト ボックス 693"/>
        <xdr:cNvSpPr txBox="1"/>
      </xdr:nvSpPr>
      <xdr:spPr>
        <a:xfrm>
          <a:off x="15214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68835</xdr:rowOff>
    </xdr:from>
    <xdr:to>
      <xdr:col>21</xdr:col>
      <xdr:colOff>161925</xdr:colOff>
      <xdr:row>98</xdr:row>
      <xdr:rowOff>90849</xdr:rowOff>
    </xdr:to>
    <xdr:cxnSp macro="">
      <xdr:nvCxnSpPr>
        <xdr:cNvPr id="695" name="直線コネクタ 694"/>
        <xdr:cNvCxnSpPr/>
      </xdr:nvCxnSpPr>
      <xdr:spPr>
        <a:xfrm>
          <a:off x="13703300" y="16870935"/>
          <a:ext cx="8890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130871</xdr:rowOff>
    </xdr:from>
    <xdr:to>
      <xdr:col>21</xdr:col>
      <xdr:colOff>212725</xdr:colOff>
      <xdr:row>97</xdr:row>
      <xdr:rowOff>61021</xdr:rowOff>
    </xdr:to>
    <xdr:sp macro="" textlink="">
      <xdr:nvSpPr>
        <xdr:cNvPr id="696" name="フローチャート : 判断 695"/>
        <xdr:cNvSpPr/>
      </xdr:nvSpPr>
      <xdr:spPr>
        <a:xfrm>
          <a:off x="14541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77548</xdr:rowOff>
    </xdr:from>
    <xdr:ext cx="534377" cy="259045"/>
    <xdr:sp macro="" textlink="">
      <xdr:nvSpPr>
        <xdr:cNvPr id="697" name="テキスト ボックス 696"/>
        <xdr:cNvSpPr txBox="1"/>
      </xdr:nvSpPr>
      <xdr:spPr>
        <a:xfrm>
          <a:off x="14325111" y="163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40077</xdr:rowOff>
    </xdr:from>
    <xdr:to>
      <xdr:col>19</xdr:col>
      <xdr:colOff>644525</xdr:colOff>
      <xdr:row>98</xdr:row>
      <xdr:rowOff>68835</xdr:rowOff>
    </xdr:to>
    <xdr:cxnSp macro="">
      <xdr:nvCxnSpPr>
        <xdr:cNvPr id="698" name="直線コネクタ 697"/>
        <xdr:cNvCxnSpPr/>
      </xdr:nvCxnSpPr>
      <xdr:spPr>
        <a:xfrm>
          <a:off x="12814300" y="16842177"/>
          <a:ext cx="889000" cy="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120766</xdr:rowOff>
    </xdr:from>
    <xdr:to>
      <xdr:col>20</xdr:col>
      <xdr:colOff>9525</xdr:colOff>
      <xdr:row>97</xdr:row>
      <xdr:rowOff>50916</xdr:rowOff>
    </xdr:to>
    <xdr:sp macro="" textlink="">
      <xdr:nvSpPr>
        <xdr:cNvPr id="699" name="フローチャート : 判断 698"/>
        <xdr:cNvSpPr/>
      </xdr:nvSpPr>
      <xdr:spPr>
        <a:xfrm>
          <a:off x="13652500" y="1657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67443</xdr:rowOff>
    </xdr:from>
    <xdr:ext cx="534377" cy="259045"/>
    <xdr:sp macro="" textlink="">
      <xdr:nvSpPr>
        <xdr:cNvPr id="700" name="テキスト ボックス 699"/>
        <xdr:cNvSpPr txBox="1"/>
      </xdr:nvSpPr>
      <xdr:spPr>
        <a:xfrm>
          <a:off x="13436111" y="1635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88192</xdr:rowOff>
    </xdr:from>
    <xdr:to>
      <xdr:col>18</xdr:col>
      <xdr:colOff>492125</xdr:colOff>
      <xdr:row>97</xdr:row>
      <xdr:rowOff>18342</xdr:rowOff>
    </xdr:to>
    <xdr:sp macro="" textlink="">
      <xdr:nvSpPr>
        <xdr:cNvPr id="701" name="フローチャート : 判断 700"/>
        <xdr:cNvSpPr/>
      </xdr:nvSpPr>
      <xdr:spPr>
        <a:xfrm>
          <a:off x="12763500" y="1654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34869</xdr:rowOff>
    </xdr:from>
    <xdr:ext cx="534377" cy="259045"/>
    <xdr:sp macro="" textlink="">
      <xdr:nvSpPr>
        <xdr:cNvPr id="702" name="テキスト ボックス 701"/>
        <xdr:cNvSpPr txBox="1"/>
      </xdr:nvSpPr>
      <xdr:spPr>
        <a:xfrm>
          <a:off x="12547111" y="1632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128082</xdr:rowOff>
    </xdr:from>
    <xdr:to>
      <xdr:col>23</xdr:col>
      <xdr:colOff>568325</xdr:colOff>
      <xdr:row>99</xdr:row>
      <xdr:rowOff>58232</xdr:rowOff>
    </xdr:to>
    <xdr:sp macro="" textlink="">
      <xdr:nvSpPr>
        <xdr:cNvPr id="708" name="円/楕円 707"/>
        <xdr:cNvSpPr/>
      </xdr:nvSpPr>
      <xdr:spPr>
        <a:xfrm>
          <a:off x="16268700" y="1693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43009</xdr:rowOff>
    </xdr:from>
    <xdr:ext cx="534377" cy="259045"/>
    <xdr:sp macro="" textlink="">
      <xdr:nvSpPr>
        <xdr:cNvPr id="709" name="公債費該当値テキスト"/>
        <xdr:cNvSpPr txBox="1"/>
      </xdr:nvSpPr>
      <xdr:spPr>
        <a:xfrm>
          <a:off x="16370300" y="1684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18,286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77629</xdr:rowOff>
    </xdr:from>
    <xdr:to>
      <xdr:col>22</xdr:col>
      <xdr:colOff>415925</xdr:colOff>
      <xdr:row>99</xdr:row>
      <xdr:rowOff>7779</xdr:rowOff>
    </xdr:to>
    <xdr:sp macro="" textlink="">
      <xdr:nvSpPr>
        <xdr:cNvPr id="710" name="円/楕円 709"/>
        <xdr:cNvSpPr/>
      </xdr:nvSpPr>
      <xdr:spPr>
        <a:xfrm>
          <a:off x="15430500" y="1687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170356</xdr:rowOff>
    </xdr:from>
    <xdr:ext cx="534377" cy="259045"/>
    <xdr:sp macro="" textlink="">
      <xdr:nvSpPr>
        <xdr:cNvPr id="711" name="テキスト ボックス 710"/>
        <xdr:cNvSpPr txBox="1"/>
      </xdr:nvSpPr>
      <xdr:spPr>
        <a:xfrm>
          <a:off x="15214111" y="1697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40049</xdr:rowOff>
    </xdr:from>
    <xdr:to>
      <xdr:col>21</xdr:col>
      <xdr:colOff>212725</xdr:colOff>
      <xdr:row>98</xdr:row>
      <xdr:rowOff>141649</xdr:rowOff>
    </xdr:to>
    <xdr:sp macro="" textlink="">
      <xdr:nvSpPr>
        <xdr:cNvPr id="712" name="円/楕円 711"/>
        <xdr:cNvSpPr/>
      </xdr:nvSpPr>
      <xdr:spPr>
        <a:xfrm>
          <a:off x="14541500" y="1684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132776</xdr:rowOff>
    </xdr:from>
    <xdr:ext cx="534377" cy="259045"/>
    <xdr:sp macro="" textlink="">
      <xdr:nvSpPr>
        <xdr:cNvPr id="713" name="テキスト ボックス 712"/>
        <xdr:cNvSpPr txBox="1"/>
      </xdr:nvSpPr>
      <xdr:spPr>
        <a:xfrm>
          <a:off x="14325111" y="1693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22,137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18035</xdr:rowOff>
    </xdr:from>
    <xdr:to>
      <xdr:col>20</xdr:col>
      <xdr:colOff>9525</xdr:colOff>
      <xdr:row>98</xdr:row>
      <xdr:rowOff>119635</xdr:rowOff>
    </xdr:to>
    <xdr:sp macro="" textlink="">
      <xdr:nvSpPr>
        <xdr:cNvPr id="714" name="円/楕円 713"/>
        <xdr:cNvSpPr/>
      </xdr:nvSpPr>
      <xdr:spPr>
        <a:xfrm>
          <a:off x="13652500" y="168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110762</xdr:rowOff>
    </xdr:from>
    <xdr:ext cx="534377" cy="259045"/>
    <xdr:sp macro="" textlink="">
      <xdr:nvSpPr>
        <xdr:cNvPr id="715" name="テキスト ボックス 714"/>
        <xdr:cNvSpPr txBox="1"/>
      </xdr:nvSpPr>
      <xdr:spPr>
        <a:xfrm>
          <a:off x="13436111" y="1691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160727</xdr:rowOff>
    </xdr:from>
    <xdr:to>
      <xdr:col>18</xdr:col>
      <xdr:colOff>492125</xdr:colOff>
      <xdr:row>98</xdr:row>
      <xdr:rowOff>90877</xdr:rowOff>
    </xdr:to>
    <xdr:sp macro="" textlink="">
      <xdr:nvSpPr>
        <xdr:cNvPr id="716" name="円/楕円 715"/>
        <xdr:cNvSpPr/>
      </xdr:nvSpPr>
      <xdr:spPr>
        <a:xfrm>
          <a:off x="12763500" y="167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82004</xdr:rowOff>
    </xdr:from>
    <xdr:ext cx="534377" cy="259045"/>
    <xdr:sp macro="" textlink="">
      <xdr:nvSpPr>
        <xdr:cNvPr id="717" name="テキスト ボックス 716"/>
        <xdr:cNvSpPr txBox="1"/>
      </xdr:nvSpPr>
      <xdr:spPr>
        <a:xfrm>
          <a:off x="12547111" y="1688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8" name="直線コネクタ 72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9" name="テキスト ボックス 72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32" name="直線コネクタ 73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33" name="テキスト ボックス 732"/>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64262</xdr:rowOff>
    </xdr:from>
    <xdr:to>
      <xdr:col>32</xdr:col>
      <xdr:colOff>186689</xdr:colOff>
      <xdr:row>38</xdr:row>
      <xdr:rowOff>25400</xdr:rowOff>
    </xdr:to>
    <xdr:cxnSp macro="">
      <xdr:nvCxnSpPr>
        <xdr:cNvPr id="737" name="直線コネクタ 736"/>
        <xdr:cNvCxnSpPr/>
      </xdr:nvCxnSpPr>
      <xdr:spPr>
        <a:xfrm flipV="1">
          <a:off x="22159595" y="5379212"/>
          <a:ext cx="1269"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8"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9" name="直線コネクタ 73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10939</xdr:rowOff>
    </xdr:from>
    <xdr:ext cx="469744" cy="259045"/>
    <xdr:sp macro="" textlink="">
      <xdr:nvSpPr>
        <xdr:cNvPr id="740" name="諸支出金最大値テキスト"/>
        <xdr:cNvSpPr txBox="1"/>
      </xdr:nvSpPr>
      <xdr:spPr>
        <a:xfrm>
          <a:off x="22212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32</xdr:col>
      <xdr:colOff>98425</xdr:colOff>
      <xdr:row>31</xdr:row>
      <xdr:rowOff>64262</xdr:rowOff>
    </xdr:from>
    <xdr:to>
      <xdr:col>32</xdr:col>
      <xdr:colOff>276225</xdr:colOff>
      <xdr:row>31</xdr:row>
      <xdr:rowOff>64262</xdr:rowOff>
    </xdr:to>
    <xdr:cxnSp macro="">
      <xdr:nvCxnSpPr>
        <xdr:cNvPr id="741" name="直線コネクタ 740"/>
        <xdr:cNvCxnSpPr/>
      </xdr:nvCxnSpPr>
      <xdr:spPr>
        <a:xfrm>
          <a:off x="22072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42" name="直線コネクタ 74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70057</xdr:rowOff>
    </xdr:from>
    <xdr:ext cx="378565" cy="259045"/>
    <xdr:sp macro="" textlink="">
      <xdr:nvSpPr>
        <xdr:cNvPr id="743" name="諸支出金平均値テキスト"/>
        <xdr:cNvSpPr txBox="1"/>
      </xdr:nvSpPr>
      <xdr:spPr>
        <a:xfrm>
          <a:off x="22212300" y="6242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47180</xdr:rowOff>
    </xdr:from>
    <xdr:to>
      <xdr:col>32</xdr:col>
      <xdr:colOff>238125</xdr:colOff>
      <xdr:row>37</xdr:row>
      <xdr:rowOff>148780</xdr:rowOff>
    </xdr:to>
    <xdr:sp macro="" textlink="">
      <xdr:nvSpPr>
        <xdr:cNvPr id="744" name="フローチャート : 判断 743"/>
        <xdr:cNvSpPr/>
      </xdr:nvSpPr>
      <xdr:spPr>
        <a:xfrm>
          <a:off x="22110700" y="63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5" name="直線コネクタ 74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169482</xdr:rowOff>
    </xdr:from>
    <xdr:to>
      <xdr:col>31</xdr:col>
      <xdr:colOff>85725</xdr:colOff>
      <xdr:row>37</xdr:row>
      <xdr:rowOff>99632</xdr:rowOff>
    </xdr:to>
    <xdr:sp macro="" textlink="">
      <xdr:nvSpPr>
        <xdr:cNvPr id="746" name="フローチャート : 判断 745"/>
        <xdr:cNvSpPr/>
      </xdr:nvSpPr>
      <xdr:spPr>
        <a:xfrm>
          <a:off x="21272500" y="634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116159</xdr:rowOff>
    </xdr:from>
    <xdr:ext cx="378565" cy="259045"/>
    <xdr:sp macro="" textlink="">
      <xdr:nvSpPr>
        <xdr:cNvPr id="747" name="テキスト ボックス 746"/>
        <xdr:cNvSpPr txBox="1"/>
      </xdr:nvSpPr>
      <xdr:spPr>
        <a:xfrm>
          <a:off x="21134017" y="6116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8" name="直線コネクタ 74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35179</xdr:rowOff>
    </xdr:from>
    <xdr:to>
      <xdr:col>29</xdr:col>
      <xdr:colOff>568325</xdr:colOff>
      <xdr:row>37</xdr:row>
      <xdr:rowOff>136779</xdr:rowOff>
    </xdr:to>
    <xdr:sp macro="" textlink="">
      <xdr:nvSpPr>
        <xdr:cNvPr id="749" name="フローチャート : 判断 748"/>
        <xdr:cNvSpPr/>
      </xdr:nvSpPr>
      <xdr:spPr>
        <a:xfrm>
          <a:off x="20383500" y="637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153306</xdr:rowOff>
    </xdr:from>
    <xdr:ext cx="378565" cy="259045"/>
    <xdr:sp macro="" textlink="">
      <xdr:nvSpPr>
        <xdr:cNvPr id="750" name="テキスト ボックス 749"/>
        <xdr:cNvSpPr txBox="1"/>
      </xdr:nvSpPr>
      <xdr:spPr>
        <a:xfrm>
          <a:off x="20245017" y="6154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51" name="直線コネクタ 75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22606</xdr:rowOff>
    </xdr:from>
    <xdr:to>
      <xdr:col>28</xdr:col>
      <xdr:colOff>365125</xdr:colOff>
      <xdr:row>37</xdr:row>
      <xdr:rowOff>124206</xdr:rowOff>
    </xdr:to>
    <xdr:sp macro="" textlink="">
      <xdr:nvSpPr>
        <xdr:cNvPr id="752" name="フローチャート : 判断 751"/>
        <xdr:cNvSpPr/>
      </xdr:nvSpPr>
      <xdr:spPr>
        <a:xfrm>
          <a:off x="19494500" y="636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140733</xdr:rowOff>
    </xdr:from>
    <xdr:ext cx="378565" cy="259045"/>
    <xdr:sp macro="" textlink="">
      <xdr:nvSpPr>
        <xdr:cNvPr id="753" name="テキスト ボックス 752"/>
        <xdr:cNvSpPr txBox="1"/>
      </xdr:nvSpPr>
      <xdr:spPr>
        <a:xfrm>
          <a:off x="19356017" y="61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166053</xdr:rowOff>
    </xdr:from>
    <xdr:to>
      <xdr:col>27</xdr:col>
      <xdr:colOff>161925</xdr:colOff>
      <xdr:row>37</xdr:row>
      <xdr:rowOff>96203</xdr:rowOff>
    </xdr:to>
    <xdr:sp macro="" textlink="">
      <xdr:nvSpPr>
        <xdr:cNvPr id="754" name="フローチャート : 判断 753"/>
        <xdr:cNvSpPr/>
      </xdr:nvSpPr>
      <xdr:spPr>
        <a:xfrm>
          <a:off x="18605500" y="63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112730</xdr:rowOff>
    </xdr:from>
    <xdr:ext cx="378565" cy="259045"/>
    <xdr:sp macro="" textlink="">
      <xdr:nvSpPr>
        <xdr:cNvPr id="755" name="テキスト ボックス 754"/>
        <xdr:cNvSpPr txBox="1"/>
      </xdr:nvSpPr>
      <xdr:spPr>
        <a:xfrm>
          <a:off x="18467017" y="6113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61" name="円/楕円 76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62"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63" name="円/楕円 76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64" name="テキスト ボックス 76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5" name="円/楕円 76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6" name="テキスト ボックス 76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7" name="円/楕円 76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8" name="テキスト ボックス 76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9" name="円/楕円 76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0" name="テキスト ボックス 76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教育費が、住民一人当たり</a:t>
          </a:r>
          <a:r>
            <a:rPr kumimoji="1" lang="en-US" altLang="ja-JP" sz="1300">
              <a:solidFill>
                <a:sysClr val="windowText" lastClr="000000"/>
              </a:solidFill>
              <a:latin typeface="ＭＳ Ｐゴシック"/>
            </a:rPr>
            <a:t>42,645</a:t>
          </a:r>
          <a:r>
            <a:rPr kumimoji="1" lang="ja-JP" altLang="en-US" sz="1300">
              <a:solidFill>
                <a:sysClr val="windowText" lastClr="000000"/>
              </a:solidFill>
              <a:latin typeface="ＭＳ Ｐゴシック"/>
            </a:rPr>
            <a:t>円となっており、類似団体平均と比較して一人当たりコストが高い状況となっている。</a:t>
          </a:r>
          <a:r>
            <a:rPr kumimoji="1" lang="en-US" altLang="ja-JP" sz="1300">
              <a:solidFill>
                <a:sysClr val="windowText" lastClr="000000"/>
              </a:solidFill>
              <a:latin typeface="ＭＳ Ｐゴシック"/>
            </a:rPr>
            <a:t/>
          </a:r>
          <a:br>
            <a:rPr kumimoji="1" lang="en-US" altLang="ja-JP" sz="1300">
              <a:solidFill>
                <a:sysClr val="windowText" lastClr="000000"/>
              </a:solidFill>
              <a:latin typeface="ＭＳ Ｐゴシック"/>
            </a:rPr>
          </a:br>
          <a:r>
            <a:rPr kumimoji="1" lang="ja-JP" altLang="en-US" sz="1300">
              <a:solidFill>
                <a:sysClr val="windowText" lastClr="000000"/>
              </a:solidFill>
              <a:latin typeface="ＭＳ Ｐゴシック"/>
            </a:rPr>
            <a:t>　これは、学校耐震補強工事の実施と公民館整備工事等の増のため普通建設事業費や物件費が増加しつづけたことが主な要因である。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少子高齢化に伴う市税収入の減少、扶助費など社会保障関係経費の増加という厳しい状況下において、歳入規模に見合った財政運営に努め、実質単年度収支の黒字を続けてきた。前年より財政調整基金の残高は増加したものの、今後は公共施設の老朽化対策に経費を要するため、財源として地方債の借入や財政調整基金の取り崩しも視野に入れ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一般会計及び特別会計、また、公営企業である上下水道事業などすべての会計において赤字額は発生していないことから、連結実質赤字比率は算出されない。</a:t>
          </a:r>
          <a:endParaRPr lang="ja-JP" altLang="ja-JP" sz="1400">
            <a:effectLst/>
          </a:endParaRPr>
        </a:p>
        <a:p>
          <a:r>
            <a:rPr kumimoji="1" lang="ja-JP" altLang="ja-JP" sz="1100">
              <a:solidFill>
                <a:schemeClr val="dk1"/>
              </a:solidFill>
              <a:effectLst/>
              <a:latin typeface="+mn-lt"/>
              <a:ea typeface="+mn-ea"/>
              <a:cs typeface="+mn-cs"/>
            </a:rPr>
            <a:t>　一般会計では、予算編成時に歳入予算を過大に見積もることなく、また、歳入に見合った歳出予算を組んでいるので、実質収支が赤字となることはない。また、特別会計においては、保険料や使用料などの特定の歳入に対し、必要となる歳出が不足する場合は、一般会計からの繰入で対応していることから、これも実質収支が赤字となることはない。</a:t>
          </a:r>
          <a:endParaRPr lang="ja-JP" altLang="ja-JP" sz="1400">
            <a:effectLst/>
          </a:endParaRPr>
        </a:p>
        <a:p>
          <a:r>
            <a:rPr kumimoji="1" lang="ja-JP" altLang="ja-JP" sz="1100">
              <a:solidFill>
                <a:schemeClr val="dk1"/>
              </a:solidFill>
              <a:effectLst/>
              <a:latin typeface="+mn-lt"/>
              <a:ea typeface="+mn-ea"/>
              <a:cs typeface="+mn-cs"/>
            </a:rPr>
            <a:t>　今後は、医療の給付費の増加に伴い、法定外の財源補てん繰入金が増加傾向になることも想定されるが、料金改定の検討により独立採算に努め、引き続き健全な運営を維持していく。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49011350</v>
      </c>
      <c r="BO4" s="409"/>
      <c r="BP4" s="409"/>
      <c r="BQ4" s="409"/>
      <c r="BR4" s="409"/>
      <c r="BS4" s="409"/>
      <c r="BT4" s="409"/>
      <c r="BU4" s="410"/>
      <c r="BV4" s="408">
        <v>48092645</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7.4</v>
      </c>
      <c r="CU4" s="586"/>
      <c r="CV4" s="586"/>
      <c r="CW4" s="586"/>
      <c r="CX4" s="586"/>
      <c r="CY4" s="586"/>
      <c r="CZ4" s="586"/>
      <c r="DA4" s="587"/>
      <c r="DB4" s="585">
        <v>7.6</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46630303</v>
      </c>
      <c r="BO5" s="414"/>
      <c r="BP5" s="414"/>
      <c r="BQ5" s="414"/>
      <c r="BR5" s="414"/>
      <c r="BS5" s="414"/>
      <c r="BT5" s="414"/>
      <c r="BU5" s="415"/>
      <c r="BV5" s="413">
        <v>45431800</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90.9</v>
      </c>
      <c r="CU5" s="384"/>
      <c r="CV5" s="384"/>
      <c r="CW5" s="384"/>
      <c r="CX5" s="384"/>
      <c r="CY5" s="384"/>
      <c r="CZ5" s="384"/>
      <c r="DA5" s="385"/>
      <c r="DB5" s="383">
        <v>91.9</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2381047</v>
      </c>
      <c r="BO6" s="414"/>
      <c r="BP6" s="414"/>
      <c r="BQ6" s="414"/>
      <c r="BR6" s="414"/>
      <c r="BS6" s="414"/>
      <c r="BT6" s="414"/>
      <c r="BU6" s="415"/>
      <c r="BV6" s="413">
        <v>2660845</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96.6</v>
      </c>
      <c r="CU6" s="560"/>
      <c r="CV6" s="560"/>
      <c r="CW6" s="560"/>
      <c r="CX6" s="560"/>
      <c r="CY6" s="560"/>
      <c r="CZ6" s="560"/>
      <c r="DA6" s="561"/>
      <c r="DB6" s="559">
        <v>99.2</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173488</v>
      </c>
      <c r="BO7" s="414"/>
      <c r="BP7" s="414"/>
      <c r="BQ7" s="414"/>
      <c r="BR7" s="414"/>
      <c r="BS7" s="414"/>
      <c r="BT7" s="414"/>
      <c r="BU7" s="415"/>
      <c r="BV7" s="413">
        <v>438441</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29705108</v>
      </c>
      <c r="CU7" s="414"/>
      <c r="CV7" s="414"/>
      <c r="CW7" s="414"/>
      <c r="CX7" s="414"/>
      <c r="CY7" s="414"/>
      <c r="CZ7" s="414"/>
      <c r="DA7" s="415"/>
      <c r="DB7" s="413">
        <v>29297106</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2207559</v>
      </c>
      <c r="BO8" s="414"/>
      <c r="BP8" s="414"/>
      <c r="BQ8" s="414"/>
      <c r="BR8" s="414"/>
      <c r="BS8" s="414"/>
      <c r="BT8" s="414"/>
      <c r="BU8" s="415"/>
      <c r="BV8" s="413">
        <v>2222404</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0.91</v>
      </c>
      <c r="CU8" s="523"/>
      <c r="CV8" s="523"/>
      <c r="CW8" s="523"/>
      <c r="CX8" s="523"/>
      <c r="CY8" s="523"/>
      <c r="CZ8" s="523"/>
      <c r="DA8" s="524"/>
      <c r="DB8" s="522">
        <v>0.9</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172739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-14845</v>
      </c>
      <c r="BO9" s="414"/>
      <c r="BP9" s="414"/>
      <c r="BQ9" s="414"/>
      <c r="BR9" s="414"/>
      <c r="BS9" s="414"/>
      <c r="BT9" s="414"/>
      <c r="BU9" s="415"/>
      <c r="BV9" s="413">
        <v>-399679</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8.9</v>
      </c>
      <c r="CU9" s="384"/>
      <c r="CV9" s="384"/>
      <c r="CW9" s="384"/>
      <c r="CX9" s="384"/>
      <c r="CY9" s="384"/>
      <c r="CZ9" s="384"/>
      <c r="DA9" s="385"/>
      <c r="DB9" s="383">
        <v>10</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172183</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1127580</v>
      </c>
      <c r="BO10" s="414"/>
      <c r="BP10" s="414"/>
      <c r="BQ10" s="414"/>
      <c r="BR10" s="414"/>
      <c r="BS10" s="414"/>
      <c r="BT10" s="414"/>
      <c r="BU10" s="415"/>
      <c r="BV10" s="413">
        <v>1921205</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177056</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387081</v>
      </c>
      <c r="BO12" s="414"/>
      <c r="BP12" s="414"/>
      <c r="BQ12" s="414"/>
      <c r="BR12" s="414"/>
      <c r="BS12" s="414"/>
      <c r="BT12" s="414"/>
      <c r="BU12" s="415"/>
      <c r="BV12" s="413">
        <v>1000000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174649</v>
      </c>
      <c r="S13" s="515"/>
      <c r="T13" s="515"/>
      <c r="U13" s="515"/>
      <c r="V13" s="516"/>
      <c r="W13" s="502" t="s">
        <v>120</v>
      </c>
      <c r="X13" s="426"/>
      <c r="Y13" s="426"/>
      <c r="Z13" s="426"/>
      <c r="AA13" s="426"/>
      <c r="AB13" s="427"/>
      <c r="AC13" s="389">
        <v>1195</v>
      </c>
      <c r="AD13" s="390"/>
      <c r="AE13" s="390"/>
      <c r="AF13" s="390"/>
      <c r="AG13" s="391"/>
      <c r="AH13" s="389">
        <v>1721</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725654</v>
      </c>
      <c r="BO13" s="414"/>
      <c r="BP13" s="414"/>
      <c r="BQ13" s="414"/>
      <c r="BR13" s="414"/>
      <c r="BS13" s="414"/>
      <c r="BT13" s="414"/>
      <c r="BU13" s="415"/>
      <c r="BV13" s="413">
        <v>521526</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3.5</v>
      </c>
      <c r="CU13" s="384"/>
      <c r="CV13" s="384"/>
      <c r="CW13" s="384"/>
      <c r="CX13" s="384"/>
      <c r="CY13" s="384"/>
      <c r="CZ13" s="384"/>
      <c r="DA13" s="385"/>
      <c r="DB13" s="383">
        <v>4.0999999999999996</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177601</v>
      </c>
      <c r="S14" s="515"/>
      <c r="T14" s="515"/>
      <c r="U14" s="515"/>
      <c r="V14" s="516"/>
      <c r="W14" s="517"/>
      <c r="X14" s="429"/>
      <c r="Y14" s="429"/>
      <c r="Z14" s="429"/>
      <c r="AA14" s="429"/>
      <c r="AB14" s="430"/>
      <c r="AC14" s="507">
        <v>1.6</v>
      </c>
      <c r="AD14" s="508"/>
      <c r="AE14" s="508"/>
      <c r="AF14" s="508"/>
      <c r="AG14" s="509"/>
      <c r="AH14" s="507">
        <v>2.1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175342</v>
      </c>
      <c r="S15" s="515"/>
      <c r="T15" s="515"/>
      <c r="U15" s="515"/>
      <c r="V15" s="516"/>
      <c r="W15" s="502" t="s">
        <v>127</v>
      </c>
      <c r="X15" s="426"/>
      <c r="Y15" s="426"/>
      <c r="Z15" s="426"/>
      <c r="AA15" s="426"/>
      <c r="AB15" s="427"/>
      <c r="AC15" s="389">
        <v>14980</v>
      </c>
      <c r="AD15" s="390"/>
      <c r="AE15" s="390"/>
      <c r="AF15" s="390"/>
      <c r="AG15" s="391"/>
      <c r="AH15" s="389">
        <v>16878</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19972632</v>
      </c>
      <c r="BO15" s="409"/>
      <c r="BP15" s="409"/>
      <c r="BQ15" s="409"/>
      <c r="BR15" s="409"/>
      <c r="BS15" s="409"/>
      <c r="BT15" s="409"/>
      <c r="BU15" s="410"/>
      <c r="BV15" s="408">
        <v>19313957</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20</v>
      </c>
      <c r="AD16" s="508"/>
      <c r="AE16" s="508"/>
      <c r="AF16" s="508"/>
      <c r="AG16" s="509"/>
      <c r="AH16" s="507">
        <v>20.399999999999999</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21945678</v>
      </c>
      <c r="BO16" s="414"/>
      <c r="BP16" s="414"/>
      <c r="BQ16" s="414"/>
      <c r="BR16" s="414"/>
      <c r="BS16" s="414"/>
      <c r="BT16" s="414"/>
      <c r="BU16" s="415"/>
      <c r="BV16" s="413">
        <v>21217103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58884</v>
      </c>
      <c r="AD17" s="390"/>
      <c r="AE17" s="390"/>
      <c r="AF17" s="390"/>
      <c r="AG17" s="391"/>
      <c r="AH17" s="389">
        <v>62259</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25582148</v>
      </c>
      <c r="BO17" s="414"/>
      <c r="BP17" s="414"/>
      <c r="BQ17" s="414"/>
      <c r="BR17" s="414"/>
      <c r="BS17" s="414"/>
      <c r="BT17" s="414"/>
      <c r="BU17" s="415"/>
      <c r="BV17" s="413">
        <v>24967936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103.69</v>
      </c>
      <c r="M18" s="478"/>
      <c r="N18" s="478"/>
      <c r="O18" s="478"/>
      <c r="P18" s="478"/>
      <c r="Q18" s="478"/>
      <c r="R18" s="479"/>
      <c r="S18" s="479"/>
      <c r="T18" s="479"/>
      <c r="U18" s="479"/>
      <c r="V18" s="480"/>
      <c r="W18" s="494"/>
      <c r="X18" s="495"/>
      <c r="Y18" s="495"/>
      <c r="Z18" s="495"/>
      <c r="AA18" s="495"/>
      <c r="AB18" s="503"/>
      <c r="AC18" s="377">
        <v>78.5</v>
      </c>
      <c r="AD18" s="378"/>
      <c r="AE18" s="378"/>
      <c r="AF18" s="378"/>
      <c r="AG18" s="481"/>
      <c r="AH18" s="377">
        <v>75.2</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27568022</v>
      </c>
      <c r="BO18" s="414"/>
      <c r="BP18" s="414"/>
      <c r="BQ18" s="414"/>
      <c r="BR18" s="414"/>
      <c r="BS18" s="414"/>
      <c r="BT18" s="414"/>
      <c r="BU18" s="415"/>
      <c r="BV18" s="413">
        <v>27223919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1666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35384787</v>
      </c>
      <c r="BO19" s="414"/>
      <c r="BP19" s="414"/>
      <c r="BQ19" s="414"/>
      <c r="BR19" s="414"/>
      <c r="BS19" s="414"/>
      <c r="BT19" s="414"/>
      <c r="BU19" s="415"/>
      <c r="BV19" s="413">
        <v>35581721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68696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31657708</v>
      </c>
      <c r="BO23" s="414"/>
      <c r="BP23" s="414"/>
      <c r="BQ23" s="414"/>
      <c r="BR23" s="414"/>
      <c r="BS23" s="414"/>
      <c r="BT23" s="414"/>
      <c r="BU23" s="415"/>
      <c r="BV23" s="413">
        <v>30913347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9400</v>
      </c>
      <c r="R24" s="390"/>
      <c r="S24" s="390"/>
      <c r="T24" s="390"/>
      <c r="U24" s="390"/>
      <c r="V24" s="391"/>
      <c r="W24" s="455"/>
      <c r="X24" s="446"/>
      <c r="Y24" s="447"/>
      <c r="Z24" s="386" t="s">
        <v>151</v>
      </c>
      <c r="AA24" s="387"/>
      <c r="AB24" s="387"/>
      <c r="AC24" s="387"/>
      <c r="AD24" s="387"/>
      <c r="AE24" s="387"/>
      <c r="AF24" s="387"/>
      <c r="AG24" s="388"/>
      <c r="AH24" s="389">
        <v>879</v>
      </c>
      <c r="AI24" s="390"/>
      <c r="AJ24" s="390"/>
      <c r="AK24" s="390"/>
      <c r="AL24" s="391"/>
      <c r="AM24" s="389">
        <v>2864661</v>
      </c>
      <c r="AN24" s="390"/>
      <c r="AO24" s="390"/>
      <c r="AP24" s="390"/>
      <c r="AQ24" s="390"/>
      <c r="AR24" s="391"/>
      <c r="AS24" s="389">
        <v>3259</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28599604</v>
      </c>
      <c r="BO24" s="414"/>
      <c r="BP24" s="414"/>
      <c r="BQ24" s="414"/>
      <c r="BR24" s="414"/>
      <c r="BS24" s="414"/>
      <c r="BT24" s="414"/>
      <c r="BU24" s="415"/>
      <c r="BV24" s="413">
        <v>27789168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2</v>
      </c>
      <c r="M25" s="390"/>
      <c r="N25" s="390"/>
      <c r="O25" s="390"/>
      <c r="P25" s="391"/>
      <c r="Q25" s="389">
        <v>8000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6542746</v>
      </c>
      <c r="BO25" s="409"/>
      <c r="BP25" s="409"/>
      <c r="BQ25" s="409"/>
      <c r="BR25" s="409"/>
      <c r="BS25" s="409"/>
      <c r="BT25" s="409"/>
      <c r="BU25" s="410"/>
      <c r="BV25" s="408">
        <v>6863127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7200</v>
      </c>
      <c r="R26" s="390"/>
      <c r="S26" s="390"/>
      <c r="T26" s="390"/>
      <c r="U26" s="390"/>
      <c r="V26" s="391"/>
      <c r="W26" s="455"/>
      <c r="X26" s="446"/>
      <c r="Y26" s="447"/>
      <c r="Z26" s="386" t="s">
        <v>157</v>
      </c>
      <c r="AA26" s="468"/>
      <c r="AB26" s="468"/>
      <c r="AC26" s="468"/>
      <c r="AD26" s="468"/>
      <c r="AE26" s="468"/>
      <c r="AF26" s="468"/>
      <c r="AG26" s="469"/>
      <c r="AH26" s="389">
        <v>5</v>
      </c>
      <c r="AI26" s="390"/>
      <c r="AJ26" s="390"/>
      <c r="AK26" s="390"/>
      <c r="AL26" s="391"/>
      <c r="AM26" s="389">
        <v>15140</v>
      </c>
      <c r="AN26" s="390"/>
      <c r="AO26" s="390"/>
      <c r="AP26" s="390"/>
      <c r="AQ26" s="390"/>
      <c r="AR26" s="391"/>
      <c r="AS26" s="389">
        <v>3028</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5200</v>
      </c>
      <c r="R27" s="390"/>
      <c r="S27" s="390"/>
      <c r="T27" s="390"/>
      <c r="U27" s="390"/>
      <c r="V27" s="391"/>
      <c r="W27" s="455"/>
      <c r="X27" s="446"/>
      <c r="Y27" s="447"/>
      <c r="Z27" s="386" t="s">
        <v>160</v>
      </c>
      <c r="AA27" s="387"/>
      <c r="AB27" s="387"/>
      <c r="AC27" s="387"/>
      <c r="AD27" s="387"/>
      <c r="AE27" s="387"/>
      <c r="AF27" s="387"/>
      <c r="AG27" s="388"/>
      <c r="AH27" s="389">
        <v>30</v>
      </c>
      <c r="AI27" s="390"/>
      <c r="AJ27" s="390"/>
      <c r="AK27" s="390"/>
      <c r="AL27" s="391"/>
      <c r="AM27" s="389">
        <v>111626</v>
      </c>
      <c r="AN27" s="390"/>
      <c r="AO27" s="390"/>
      <c r="AP27" s="390"/>
      <c r="AQ27" s="390"/>
      <c r="AR27" s="391"/>
      <c r="AS27" s="389">
        <v>3721</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2265067</v>
      </c>
      <c r="BO27" s="417"/>
      <c r="BP27" s="417"/>
      <c r="BQ27" s="417"/>
      <c r="BR27" s="417"/>
      <c r="BS27" s="417"/>
      <c r="BT27" s="417"/>
      <c r="BU27" s="418"/>
      <c r="BV27" s="416">
        <v>2261252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4800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8512152</v>
      </c>
      <c r="BO28" s="409"/>
      <c r="BP28" s="409"/>
      <c r="BQ28" s="409"/>
      <c r="BR28" s="409"/>
      <c r="BS28" s="409"/>
      <c r="BT28" s="409"/>
      <c r="BU28" s="410"/>
      <c r="BV28" s="408">
        <v>7771653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26</v>
      </c>
      <c r="M29" s="390"/>
      <c r="N29" s="390"/>
      <c r="O29" s="390"/>
      <c r="P29" s="391"/>
      <c r="Q29" s="389">
        <v>4600</v>
      </c>
      <c r="R29" s="390"/>
      <c r="S29" s="390"/>
      <c r="T29" s="390"/>
      <c r="U29" s="390"/>
      <c r="V29" s="391"/>
      <c r="W29" s="456"/>
      <c r="X29" s="457"/>
      <c r="Y29" s="458"/>
      <c r="Z29" s="386" t="s">
        <v>167</v>
      </c>
      <c r="AA29" s="387"/>
      <c r="AB29" s="387"/>
      <c r="AC29" s="387"/>
      <c r="AD29" s="387"/>
      <c r="AE29" s="387"/>
      <c r="AF29" s="387"/>
      <c r="AG29" s="388"/>
      <c r="AH29" s="389">
        <v>909</v>
      </c>
      <c r="AI29" s="390"/>
      <c r="AJ29" s="390"/>
      <c r="AK29" s="390"/>
      <c r="AL29" s="391"/>
      <c r="AM29" s="389">
        <v>2976287</v>
      </c>
      <c r="AN29" s="390"/>
      <c r="AO29" s="390"/>
      <c r="AP29" s="390"/>
      <c r="AQ29" s="390"/>
      <c r="AR29" s="391"/>
      <c r="AS29" s="389">
        <v>3274</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296100</v>
      </c>
      <c r="BO29" s="414"/>
      <c r="BP29" s="414"/>
      <c r="BQ29" s="414"/>
      <c r="BR29" s="414"/>
      <c r="BS29" s="414"/>
      <c r="BT29" s="414"/>
      <c r="BU29" s="415"/>
      <c r="BV29" s="413">
        <v>295443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101.3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6794756</v>
      </c>
      <c r="BO30" s="417"/>
      <c r="BP30" s="417"/>
      <c r="BQ30" s="417"/>
      <c r="BR30" s="417"/>
      <c r="BS30" s="417"/>
      <c r="BT30" s="417"/>
      <c r="BU30" s="418"/>
      <c r="BV30" s="416">
        <v>6784389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IF('各会計、関係団体の財政状況及び健全化判断比率'!B33="","",'各会計、関係団体の財政状況及び健全化判断比率'!B33)</f>
        <v>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千葉県市町村総合事務組合（一般会計）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佐倉国際交流基金</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公共用地取得事業特別会計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IF('各会計、関係団体の財政状況及び健全化判断比率'!B32="","",'各会計、関係団体の財政状況及び健全化判断比率'!B32)</f>
        <v>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千葉県市町村総合事務組合（千葉県自治会館管理運営特別会計）</v>
      </c>
      <c r="BZ35" s="372"/>
      <c r="CA35" s="372"/>
      <c r="CB35" s="372"/>
      <c r="CC35" s="372"/>
      <c r="CD35" s="372"/>
      <c r="CE35" s="372"/>
      <c r="CF35" s="372"/>
      <c r="CG35" s="372"/>
      <c r="CH35" s="372"/>
      <c r="CI35" s="372"/>
      <c r="CJ35" s="372"/>
      <c r="CK35" s="372"/>
      <c r="CL35" s="372"/>
      <c r="CM35" s="372"/>
      <c r="CN35" s="165"/>
      <c r="CO35" s="373">
        <f t="shared" ref="CO35:CO43" si="3">IF(CQ35="","",CO34+1)</f>
        <v>21</v>
      </c>
      <c r="CP35" s="373"/>
      <c r="CQ35" s="372" t="str">
        <f>IF('各会計、関係団体の財政状況及び健全化判断比率'!BS8="","",'各会計、関係団体の財政状況及び健全化判断比率'!BS8)</f>
        <v>佐倉緑の基金</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災害共済事業特別会計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千葉県市町村総合事務組合（千葉県自治研修センター特別会計）</v>
      </c>
      <c r="BZ36" s="372"/>
      <c r="CA36" s="372"/>
      <c r="CB36" s="372"/>
      <c r="CC36" s="372"/>
      <c r="CD36" s="372"/>
      <c r="CE36" s="372"/>
      <c r="CF36" s="372"/>
      <c r="CG36" s="372"/>
      <c r="CH36" s="372"/>
      <c r="CI36" s="372"/>
      <c r="CJ36" s="372"/>
      <c r="CK36" s="372"/>
      <c r="CL36" s="372"/>
      <c r="CM36" s="372"/>
      <c r="CN36" s="165"/>
      <c r="CO36" s="373">
        <f t="shared" si="3"/>
        <v>22</v>
      </c>
      <c r="CP36" s="373"/>
      <c r="CQ36" s="372" t="str">
        <f>IF('各会計、関係団体の財政状況及び健全化判断比率'!BS9="","",'各会計、関係団体の財政状況及び健全化判断比率'!BS9)</f>
        <v>印旛郡市文化財センター</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千葉県市町村総合事務組合（千葉県市町村交通災害共済特別会計）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千葉県後期高齢者医療広域連合（一般会計）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千葉県後期高齢者医療広域連合（後期高齢者医療特別会計）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佐倉市、酒々井町清掃組合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佐倉市八街市酒々井町消防組合（一般会計）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印旛衛生施設管理組合（一般会計）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19</v>
      </c>
      <c r="BX43" s="373"/>
      <c r="BY43" s="372" t="str">
        <f>IF('各会計、関係団体の財政状況及び健全化判断比率'!B77="","",'各会計、関係団体の財政状況及び健全化判断比率'!B77)</f>
        <v>佐倉市、四街道市、酒々井町葬祭組合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82" t="s">
        <v>519</v>
      </c>
      <c r="D34" s="1182"/>
      <c r="E34" s="1183"/>
      <c r="F34" s="32">
        <v>12.98</v>
      </c>
      <c r="G34" s="33">
        <v>14.12</v>
      </c>
      <c r="H34" s="33">
        <v>14.09</v>
      </c>
      <c r="I34" s="33">
        <v>15.2</v>
      </c>
      <c r="J34" s="34">
        <v>16.649999999999999</v>
      </c>
      <c r="K34" s="22"/>
      <c r="L34" s="22"/>
      <c r="M34" s="22"/>
      <c r="N34" s="22"/>
      <c r="O34" s="22"/>
      <c r="P34" s="22"/>
    </row>
    <row r="35" spans="1:16" ht="39" customHeight="1" x14ac:dyDescent="0.15">
      <c r="A35" s="22"/>
      <c r="B35" s="35"/>
      <c r="C35" s="1176" t="s">
        <v>520</v>
      </c>
      <c r="D35" s="1177"/>
      <c r="E35" s="1178"/>
      <c r="F35" s="36">
        <v>8.2200000000000006</v>
      </c>
      <c r="G35" s="37">
        <v>7.06</v>
      </c>
      <c r="H35" s="37">
        <v>8.9700000000000006</v>
      </c>
      <c r="I35" s="37">
        <v>7.58</v>
      </c>
      <c r="J35" s="38">
        <v>7.41</v>
      </c>
      <c r="K35" s="22"/>
      <c r="L35" s="22"/>
      <c r="M35" s="22"/>
      <c r="N35" s="22"/>
      <c r="O35" s="22"/>
      <c r="P35" s="22"/>
    </row>
    <row r="36" spans="1:16" ht="39" customHeight="1" x14ac:dyDescent="0.15">
      <c r="A36" s="22"/>
      <c r="B36" s="35"/>
      <c r="C36" s="1176" t="s">
        <v>521</v>
      </c>
      <c r="D36" s="1177"/>
      <c r="E36" s="1178"/>
      <c r="F36" s="36" t="s">
        <v>475</v>
      </c>
      <c r="G36" s="37" t="s">
        <v>475</v>
      </c>
      <c r="H36" s="37" t="s">
        <v>475</v>
      </c>
      <c r="I36" s="37">
        <v>1.81</v>
      </c>
      <c r="J36" s="38">
        <v>2.2599999999999998</v>
      </c>
      <c r="K36" s="22"/>
      <c r="L36" s="22"/>
      <c r="M36" s="22"/>
      <c r="N36" s="22"/>
      <c r="O36" s="22"/>
      <c r="P36" s="22"/>
    </row>
    <row r="37" spans="1:16" ht="39" customHeight="1" x14ac:dyDescent="0.15">
      <c r="A37" s="22"/>
      <c r="B37" s="35"/>
      <c r="C37" s="1176" t="s">
        <v>522</v>
      </c>
      <c r="D37" s="1177"/>
      <c r="E37" s="1178"/>
      <c r="F37" s="36">
        <v>0.33</v>
      </c>
      <c r="G37" s="37">
        <v>0.77</v>
      </c>
      <c r="H37" s="37">
        <v>0.99</v>
      </c>
      <c r="I37" s="37">
        <v>1.31</v>
      </c>
      <c r="J37" s="38">
        <v>0.77</v>
      </c>
      <c r="K37" s="22"/>
      <c r="L37" s="22"/>
      <c r="M37" s="22"/>
      <c r="N37" s="22"/>
      <c r="O37" s="22"/>
      <c r="P37" s="22"/>
    </row>
    <row r="38" spans="1:16" ht="39" customHeight="1" x14ac:dyDescent="0.15">
      <c r="A38" s="22"/>
      <c r="B38" s="35"/>
      <c r="C38" s="1176" t="s">
        <v>523</v>
      </c>
      <c r="D38" s="1177"/>
      <c r="E38" s="1178"/>
      <c r="F38" s="36">
        <v>0.02</v>
      </c>
      <c r="G38" s="37">
        <v>1.27</v>
      </c>
      <c r="H38" s="37">
        <v>0.36</v>
      </c>
      <c r="I38" s="37">
        <v>1.56</v>
      </c>
      <c r="J38" s="38">
        <v>0.65</v>
      </c>
      <c r="K38" s="22"/>
      <c r="L38" s="22"/>
      <c r="M38" s="22"/>
      <c r="N38" s="22"/>
      <c r="O38" s="22"/>
      <c r="P38" s="22"/>
    </row>
    <row r="39" spans="1:16" ht="39" customHeight="1" x14ac:dyDescent="0.15">
      <c r="A39" s="22"/>
      <c r="B39" s="35"/>
      <c r="C39" s="1176" t="s">
        <v>524</v>
      </c>
      <c r="D39" s="1177"/>
      <c r="E39" s="1178"/>
      <c r="F39" s="36">
        <v>0.01</v>
      </c>
      <c r="G39" s="37">
        <v>0.01</v>
      </c>
      <c r="H39" s="37">
        <v>0</v>
      </c>
      <c r="I39" s="37">
        <v>0.01</v>
      </c>
      <c r="J39" s="38">
        <v>0.01</v>
      </c>
      <c r="K39" s="22"/>
      <c r="L39" s="22"/>
      <c r="M39" s="22"/>
      <c r="N39" s="22"/>
      <c r="O39" s="22"/>
      <c r="P39" s="22"/>
    </row>
    <row r="40" spans="1:16" ht="39" customHeight="1" x14ac:dyDescent="0.15">
      <c r="A40" s="22"/>
      <c r="B40" s="35"/>
      <c r="C40" s="1176" t="s">
        <v>525</v>
      </c>
      <c r="D40" s="1177"/>
      <c r="E40" s="1178"/>
      <c r="F40" s="36">
        <v>0.01</v>
      </c>
      <c r="G40" s="37">
        <v>0.01</v>
      </c>
      <c r="H40" s="37">
        <v>0.02</v>
      </c>
      <c r="I40" s="37">
        <v>0</v>
      </c>
      <c r="J40" s="38">
        <v>0.01</v>
      </c>
      <c r="K40" s="22"/>
      <c r="L40" s="22"/>
      <c r="M40" s="22"/>
      <c r="N40" s="22"/>
      <c r="O40" s="22"/>
      <c r="P40" s="22"/>
    </row>
    <row r="41" spans="1:16" ht="39" customHeight="1" x14ac:dyDescent="0.15">
      <c r="A41" s="22"/>
      <c r="B41" s="35"/>
      <c r="C41" s="1176" t="s">
        <v>526</v>
      </c>
      <c r="D41" s="1177"/>
      <c r="E41" s="1178"/>
      <c r="F41" s="36">
        <v>0</v>
      </c>
      <c r="G41" s="37">
        <v>0</v>
      </c>
      <c r="H41" s="37">
        <v>0</v>
      </c>
      <c r="I41" s="37">
        <v>0</v>
      </c>
      <c r="J41" s="38">
        <v>0</v>
      </c>
      <c r="K41" s="22"/>
      <c r="L41" s="22"/>
      <c r="M41" s="22"/>
      <c r="N41" s="22"/>
      <c r="O41" s="22"/>
      <c r="P41" s="22"/>
    </row>
    <row r="42" spans="1:16" ht="39" customHeight="1" x14ac:dyDescent="0.15">
      <c r="A42" s="22"/>
      <c r="B42" s="39"/>
      <c r="C42" s="1176" t="s">
        <v>527</v>
      </c>
      <c r="D42" s="1177"/>
      <c r="E42" s="1178"/>
      <c r="F42" s="36" t="s">
        <v>475</v>
      </c>
      <c r="G42" s="37" t="s">
        <v>475</v>
      </c>
      <c r="H42" s="37" t="s">
        <v>475</v>
      </c>
      <c r="I42" s="37" t="s">
        <v>475</v>
      </c>
      <c r="J42" s="38" t="s">
        <v>475</v>
      </c>
      <c r="K42" s="22"/>
      <c r="L42" s="22"/>
      <c r="M42" s="22"/>
      <c r="N42" s="22"/>
      <c r="O42" s="22"/>
      <c r="P42" s="22"/>
    </row>
    <row r="43" spans="1:16" ht="39" customHeight="1" thickBot="1" x14ac:dyDescent="0.2">
      <c r="A43" s="22"/>
      <c r="B43" s="40"/>
      <c r="C43" s="1179" t="s">
        <v>528</v>
      </c>
      <c r="D43" s="1180"/>
      <c r="E43" s="1181"/>
      <c r="F43" s="41">
        <v>0.22</v>
      </c>
      <c r="G43" s="42">
        <v>0.09</v>
      </c>
      <c r="H43" s="42">
        <v>0.28000000000000003</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92" t="s">
        <v>10</v>
      </c>
      <c r="C45" s="1193"/>
      <c r="D45" s="58"/>
      <c r="E45" s="1198" t="s">
        <v>11</v>
      </c>
      <c r="F45" s="1198"/>
      <c r="G45" s="1198"/>
      <c r="H45" s="1198"/>
      <c r="I45" s="1198"/>
      <c r="J45" s="1199"/>
      <c r="K45" s="59">
        <v>4289</v>
      </c>
      <c r="L45" s="60">
        <v>4106</v>
      </c>
      <c r="M45" s="60">
        <v>3933</v>
      </c>
      <c r="N45" s="60">
        <v>3640</v>
      </c>
      <c r="O45" s="61">
        <v>3238</v>
      </c>
      <c r="P45" s="48"/>
      <c r="Q45" s="48"/>
      <c r="R45" s="48"/>
      <c r="S45" s="48"/>
      <c r="T45" s="48"/>
      <c r="U45" s="48"/>
    </row>
    <row r="46" spans="1:21" ht="30.75" customHeight="1" x14ac:dyDescent="0.15">
      <c r="A46" s="48"/>
      <c r="B46" s="1194"/>
      <c r="C46" s="1195"/>
      <c r="D46" s="62"/>
      <c r="E46" s="1186" t="s">
        <v>12</v>
      </c>
      <c r="F46" s="1186"/>
      <c r="G46" s="1186"/>
      <c r="H46" s="1186"/>
      <c r="I46" s="1186"/>
      <c r="J46" s="1187"/>
      <c r="K46" s="63" t="s">
        <v>475</v>
      </c>
      <c r="L46" s="64" t="s">
        <v>475</v>
      </c>
      <c r="M46" s="64" t="s">
        <v>475</v>
      </c>
      <c r="N46" s="64" t="s">
        <v>475</v>
      </c>
      <c r="O46" s="65" t="s">
        <v>475</v>
      </c>
      <c r="P46" s="48"/>
      <c r="Q46" s="48"/>
      <c r="R46" s="48"/>
      <c r="S46" s="48"/>
      <c r="T46" s="48"/>
      <c r="U46" s="48"/>
    </row>
    <row r="47" spans="1:21" ht="30.75" customHeight="1" x14ac:dyDescent="0.15">
      <c r="A47" s="48"/>
      <c r="B47" s="1194"/>
      <c r="C47" s="1195"/>
      <c r="D47" s="62"/>
      <c r="E47" s="1186" t="s">
        <v>13</v>
      </c>
      <c r="F47" s="1186"/>
      <c r="G47" s="1186"/>
      <c r="H47" s="1186"/>
      <c r="I47" s="1186"/>
      <c r="J47" s="1187"/>
      <c r="K47" s="63" t="s">
        <v>475</v>
      </c>
      <c r="L47" s="64" t="s">
        <v>475</v>
      </c>
      <c r="M47" s="64" t="s">
        <v>475</v>
      </c>
      <c r="N47" s="64" t="s">
        <v>475</v>
      </c>
      <c r="O47" s="65" t="s">
        <v>475</v>
      </c>
      <c r="P47" s="48"/>
      <c r="Q47" s="48"/>
      <c r="R47" s="48"/>
      <c r="S47" s="48"/>
      <c r="T47" s="48"/>
      <c r="U47" s="48"/>
    </row>
    <row r="48" spans="1:21" ht="30.75" customHeight="1" x14ac:dyDescent="0.15">
      <c r="A48" s="48"/>
      <c r="B48" s="1194"/>
      <c r="C48" s="1195"/>
      <c r="D48" s="62"/>
      <c r="E48" s="1186" t="s">
        <v>14</v>
      </c>
      <c r="F48" s="1186"/>
      <c r="G48" s="1186"/>
      <c r="H48" s="1186"/>
      <c r="I48" s="1186"/>
      <c r="J48" s="1187"/>
      <c r="K48" s="63">
        <v>54</v>
      </c>
      <c r="L48" s="64">
        <v>143</v>
      </c>
      <c r="M48" s="64">
        <v>167</v>
      </c>
      <c r="N48" s="64">
        <v>139</v>
      </c>
      <c r="O48" s="65">
        <v>144</v>
      </c>
      <c r="P48" s="48"/>
      <c r="Q48" s="48"/>
      <c r="R48" s="48"/>
      <c r="S48" s="48"/>
      <c r="T48" s="48"/>
      <c r="U48" s="48"/>
    </row>
    <row r="49" spans="1:21" ht="30.75" customHeight="1" x14ac:dyDescent="0.15">
      <c r="A49" s="48"/>
      <c r="B49" s="1194"/>
      <c r="C49" s="1195"/>
      <c r="D49" s="62"/>
      <c r="E49" s="1186" t="s">
        <v>15</v>
      </c>
      <c r="F49" s="1186"/>
      <c r="G49" s="1186"/>
      <c r="H49" s="1186"/>
      <c r="I49" s="1186"/>
      <c r="J49" s="1187"/>
      <c r="K49" s="63">
        <v>449</v>
      </c>
      <c r="L49" s="64">
        <v>428</v>
      </c>
      <c r="M49" s="64">
        <v>406</v>
      </c>
      <c r="N49" s="64">
        <v>412</v>
      </c>
      <c r="O49" s="65">
        <v>431</v>
      </c>
      <c r="P49" s="48"/>
      <c r="Q49" s="48"/>
      <c r="R49" s="48"/>
      <c r="S49" s="48"/>
      <c r="T49" s="48"/>
      <c r="U49" s="48"/>
    </row>
    <row r="50" spans="1:21" ht="30.75" customHeight="1" x14ac:dyDescent="0.15">
      <c r="A50" s="48"/>
      <c r="B50" s="1194"/>
      <c r="C50" s="1195"/>
      <c r="D50" s="62"/>
      <c r="E50" s="1186" t="s">
        <v>16</v>
      </c>
      <c r="F50" s="1186"/>
      <c r="G50" s="1186"/>
      <c r="H50" s="1186"/>
      <c r="I50" s="1186"/>
      <c r="J50" s="1187"/>
      <c r="K50" s="63">
        <v>10</v>
      </c>
      <c r="L50" s="64">
        <v>14</v>
      </c>
      <c r="M50" s="64">
        <v>10</v>
      </c>
      <c r="N50" s="64">
        <v>10</v>
      </c>
      <c r="O50" s="65">
        <v>10</v>
      </c>
      <c r="P50" s="48"/>
      <c r="Q50" s="48"/>
      <c r="R50" s="48"/>
      <c r="S50" s="48"/>
      <c r="T50" s="48"/>
      <c r="U50" s="48"/>
    </row>
    <row r="51" spans="1:21" ht="30.75" customHeight="1" x14ac:dyDescent="0.15">
      <c r="A51" s="48"/>
      <c r="B51" s="1196"/>
      <c r="C51" s="1197"/>
      <c r="D51" s="66"/>
      <c r="E51" s="1186" t="s">
        <v>17</v>
      </c>
      <c r="F51" s="1186"/>
      <c r="G51" s="1186"/>
      <c r="H51" s="1186"/>
      <c r="I51" s="1186"/>
      <c r="J51" s="1187"/>
      <c r="K51" s="63" t="s">
        <v>475</v>
      </c>
      <c r="L51" s="64" t="s">
        <v>475</v>
      </c>
      <c r="M51" s="64" t="s">
        <v>475</v>
      </c>
      <c r="N51" s="64" t="s">
        <v>475</v>
      </c>
      <c r="O51" s="65" t="s">
        <v>475</v>
      </c>
      <c r="P51" s="48"/>
      <c r="Q51" s="48"/>
      <c r="R51" s="48"/>
      <c r="S51" s="48"/>
      <c r="T51" s="48"/>
      <c r="U51" s="48"/>
    </row>
    <row r="52" spans="1:21" ht="30.75" customHeight="1" x14ac:dyDescent="0.15">
      <c r="A52" s="48"/>
      <c r="B52" s="1184" t="s">
        <v>18</v>
      </c>
      <c r="C52" s="1185"/>
      <c r="D52" s="66"/>
      <c r="E52" s="1186" t="s">
        <v>19</v>
      </c>
      <c r="F52" s="1186"/>
      <c r="G52" s="1186"/>
      <c r="H52" s="1186"/>
      <c r="I52" s="1186"/>
      <c r="J52" s="1187"/>
      <c r="K52" s="63">
        <v>3255</v>
      </c>
      <c r="L52" s="64">
        <v>3307</v>
      </c>
      <c r="M52" s="64">
        <v>3336</v>
      </c>
      <c r="N52" s="64">
        <v>3476</v>
      </c>
      <c r="O52" s="65">
        <v>2931</v>
      </c>
      <c r="P52" s="48"/>
      <c r="Q52" s="48"/>
      <c r="R52" s="48"/>
      <c r="S52" s="48"/>
      <c r="T52" s="48"/>
      <c r="U52" s="48"/>
    </row>
    <row r="53" spans="1:21" ht="30.75" customHeight="1" thickBot="1" x14ac:dyDescent="0.2">
      <c r="A53" s="48"/>
      <c r="B53" s="1188" t="s">
        <v>20</v>
      </c>
      <c r="C53" s="1189"/>
      <c r="D53" s="67"/>
      <c r="E53" s="1190" t="s">
        <v>21</v>
      </c>
      <c r="F53" s="1190"/>
      <c r="G53" s="1190"/>
      <c r="H53" s="1190"/>
      <c r="I53" s="1190"/>
      <c r="J53" s="1191"/>
      <c r="K53" s="68">
        <v>1547</v>
      </c>
      <c r="L53" s="69">
        <v>1384</v>
      </c>
      <c r="M53" s="69">
        <v>1180</v>
      </c>
      <c r="N53" s="69">
        <v>725</v>
      </c>
      <c r="O53" s="70">
        <v>892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514</v>
      </c>
      <c r="J40" s="79" t="s">
        <v>515</v>
      </c>
      <c r="K40" s="79" t="s">
        <v>516</v>
      </c>
      <c r="L40" s="79" t="s">
        <v>517</v>
      </c>
      <c r="M40" s="80" t="s">
        <v>518</v>
      </c>
    </row>
    <row r="41" spans="2:13" ht="27.75" customHeight="1" x14ac:dyDescent="0.15">
      <c r="B41" s="1212" t="s">
        <v>23</v>
      </c>
      <c r="C41" s="1213"/>
      <c r="D41" s="81"/>
      <c r="E41" s="1214" t="s">
        <v>24</v>
      </c>
      <c r="F41" s="1214"/>
      <c r="G41" s="1214"/>
      <c r="H41" s="1215"/>
      <c r="I41" s="82">
        <v>32070</v>
      </c>
      <c r="J41" s="83">
        <v>31001</v>
      </c>
      <c r="K41" s="83">
        <v>30438</v>
      </c>
      <c r="L41" s="83">
        <v>30913</v>
      </c>
      <c r="M41" s="84">
        <v>31658</v>
      </c>
    </row>
    <row r="42" spans="2:13" ht="27.75" customHeight="1" x14ac:dyDescent="0.15">
      <c r="B42" s="1202"/>
      <c r="C42" s="1203"/>
      <c r="D42" s="85"/>
      <c r="E42" s="1206" t="s">
        <v>25</v>
      </c>
      <c r="F42" s="1206"/>
      <c r="G42" s="1206"/>
      <c r="H42" s="1207"/>
      <c r="I42" s="86">
        <v>534</v>
      </c>
      <c r="J42" s="87">
        <v>524</v>
      </c>
      <c r="K42" s="87">
        <v>514</v>
      </c>
      <c r="L42" s="87">
        <v>505</v>
      </c>
      <c r="M42" s="88">
        <v>495</v>
      </c>
    </row>
    <row r="43" spans="2:13" ht="27.75" customHeight="1" x14ac:dyDescent="0.15">
      <c r="B43" s="1202"/>
      <c r="C43" s="1203"/>
      <c r="D43" s="85"/>
      <c r="E43" s="1206" t="s">
        <v>26</v>
      </c>
      <c r="F43" s="1206"/>
      <c r="G43" s="1206"/>
      <c r="H43" s="1207"/>
      <c r="I43" s="86">
        <v>460</v>
      </c>
      <c r="J43" s="87">
        <v>676</v>
      </c>
      <c r="K43" s="87">
        <v>978</v>
      </c>
      <c r="L43" s="87">
        <v>1182</v>
      </c>
      <c r="M43" s="88">
        <v>1184</v>
      </c>
    </row>
    <row r="44" spans="2:13" ht="27.75" customHeight="1" x14ac:dyDescent="0.15">
      <c r="B44" s="1202"/>
      <c r="C44" s="1203"/>
      <c r="D44" s="85"/>
      <c r="E44" s="1206" t="s">
        <v>27</v>
      </c>
      <c r="F44" s="1206"/>
      <c r="G44" s="1206"/>
      <c r="H44" s="1207"/>
      <c r="I44" s="86">
        <v>3687</v>
      </c>
      <c r="J44" s="87">
        <v>3434</v>
      </c>
      <c r="K44" s="87">
        <v>3046</v>
      </c>
      <c r="L44" s="87">
        <v>2766</v>
      </c>
      <c r="M44" s="88">
        <v>2511</v>
      </c>
    </row>
    <row r="45" spans="2:13" ht="27.75" customHeight="1" x14ac:dyDescent="0.15">
      <c r="B45" s="1202"/>
      <c r="C45" s="1203"/>
      <c r="D45" s="85"/>
      <c r="E45" s="1206" t="s">
        <v>28</v>
      </c>
      <c r="F45" s="1206"/>
      <c r="G45" s="1206"/>
      <c r="H45" s="1207"/>
      <c r="I45" s="86">
        <v>6801</v>
      </c>
      <c r="J45" s="87">
        <v>6224</v>
      </c>
      <c r="K45" s="87">
        <v>5631</v>
      </c>
      <c r="L45" s="87">
        <v>5115</v>
      </c>
      <c r="M45" s="88">
        <v>5023</v>
      </c>
    </row>
    <row r="46" spans="2:13" ht="27.75" customHeight="1" x14ac:dyDescent="0.15">
      <c r="B46" s="1202"/>
      <c r="C46" s="1203"/>
      <c r="D46" s="85"/>
      <c r="E46" s="1206" t="s">
        <v>29</v>
      </c>
      <c r="F46" s="1206"/>
      <c r="G46" s="1206"/>
      <c r="H46" s="1207"/>
      <c r="I46" s="86">
        <v>2</v>
      </c>
      <c r="J46" s="87">
        <v>10</v>
      </c>
      <c r="K46" s="87" t="s">
        <v>475</v>
      </c>
      <c r="L46" s="87" t="s">
        <v>475</v>
      </c>
      <c r="M46" s="88" t="s">
        <v>475</v>
      </c>
    </row>
    <row r="47" spans="2:13" ht="27.75" customHeight="1" x14ac:dyDescent="0.15">
      <c r="B47" s="1202"/>
      <c r="C47" s="1203"/>
      <c r="D47" s="85"/>
      <c r="E47" s="1206" t="s">
        <v>30</v>
      </c>
      <c r="F47" s="1206"/>
      <c r="G47" s="1206"/>
      <c r="H47" s="1207"/>
      <c r="I47" s="86" t="s">
        <v>475</v>
      </c>
      <c r="J47" s="87" t="s">
        <v>475</v>
      </c>
      <c r="K47" s="87" t="s">
        <v>475</v>
      </c>
      <c r="L47" s="87" t="s">
        <v>475</v>
      </c>
      <c r="M47" s="88" t="s">
        <v>475</v>
      </c>
    </row>
    <row r="48" spans="2:13" ht="27.75" customHeight="1" x14ac:dyDescent="0.15">
      <c r="B48" s="1204"/>
      <c r="C48" s="1205"/>
      <c r="D48" s="85"/>
      <c r="E48" s="1206" t="s">
        <v>31</v>
      </c>
      <c r="F48" s="1206"/>
      <c r="G48" s="1206"/>
      <c r="H48" s="1207"/>
      <c r="I48" s="86" t="s">
        <v>475</v>
      </c>
      <c r="J48" s="87" t="s">
        <v>475</v>
      </c>
      <c r="K48" s="87" t="s">
        <v>475</v>
      </c>
      <c r="L48" s="87" t="s">
        <v>475</v>
      </c>
      <c r="M48" s="88" t="s">
        <v>475</v>
      </c>
    </row>
    <row r="49" spans="2:13" ht="27.75" customHeight="1" x14ac:dyDescent="0.15">
      <c r="B49" s="1200" t="s">
        <v>32</v>
      </c>
      <c r="C49" s="1201"/>
      <c r="D49" s="89"/>
      <c r="E49" s="1206" t="s">
        <v>33</v>
      </c>
      <c r="F49" s="1206"/>
      <c r="G49" s="1206"/>
      <c r="H49" s="1207"/>
      <c r="I49" s="86">
        <v>16174</v>
      </c>
      <c r="J49" s="87">
        <v>16246</v>
      </c>
      <c r="K49" s="87">
        <v>15285</v>
      </c>
      <c r="L49" s="87">
        <v>17927</v>
      </c>
      <c r="M49" s="88">
        <v>19137</v>
      </c>
    </row>
    <row r="50" spans="2:13" ht="27.75" customHeight="1" x14ac:dyDescent="0.15">
      <c r="B50" s="1202"/>
      <c r="C50" s="1203"/>
      <c r="D50" s="85"/>
      <c r="E50" s="1206" t="s">
        <v>34</v>
      </c>
      <c r="F50" s="1206"/>
      <c r="G50" s="1206"/>
      <c r="H50" s="1207"/>
      <c r="I50" s="86">
        <v>2273</v>
      </c>
      <c r="J50" s="87">
        <v>1871</v>
      </c>
      <c r="K50" s="87">
        <v>1661</v>
      </c>
      <c r="L50" s="87">
        <v>1414</v>
      </c>
      <c r="M50" s="88">
        <v>1728</v>
      </c>
    </row>
    <row r="51" spans="2:13" ht="27.75" customHeight="1" x14ac:dyDescent="0.15">
      <c r="B51" s="1204"/>
      <c r="C51" s="1205"/>
      <c r="D51" s="85"/>
      <c r="E51" s="1206" t="s">
        <v>35</v>
      </c>
      <c r="F51" s="1206"/>
      <c r="G51" s="1206"/>
      <c r="H51" s="1207"/>
      <c r="I51" s="86">
        <v>29895</v>
      </c>
      <c r="J51" s="87">
        <v>30582</v>
      </c>
      <c r="K51" s="87">
        <v>30848</v>
      </c>
      <c r="L51" s="87">
        <v>31716</v>
      </c>
      <c r="M51" s="88">
        <v>31641</v>
      </c>
    </row>
    <row r="52" spans="2:13" ht="27.75" customHeight="1" thickBot="1" x14ac:dyDescent="0.2">
      <c r="B52" s="1208" t="s">
        <v>36</v>
      </c>
      <c r="C52" s="1209"/>
      <c r="D52" s="90"/>
      <c r="E52" s="1210" t="s">
        <v>37</v>
      </c>
      <c r="F52" s="1210"/>
      <c r="G52" s="1210"/>
      <c r="H52" s="1211"/>
      <c r="I52" s="91">
        <v>-4788</v>
      </c>
      <c r="J52" s="92">
        <v>-6829</v>
      </c>
      <c r="K52" s="92">
        <v>-7186</v>
      </c>
      <c r="L52" s="92">
        <v>-10576</v>
      </c>
      <c r="M52" s="93">
        <v>-11636</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7" zoomScale="55" zoomScaleNormal="55" zoomScaleSheetLayoutView="55" workbookViewId="0">
      <selection activeCell="M49" sqref="M4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552</v>
      </c>
      <c r="I42" s="352"/>
      <c r="J42" s="352"/>
      <c r="K42" s="352"/>
      <c r="L42" s="244"/>
      <c r="M42" s="244"/>
      <c r="N42" s="244"/>
      <c r="O42" s="244"/>
    </row>
    <row r="43" spans="2:17" x14ac:dyDescent="0.15">
      <c r="B43" s="248"/>
      <c r="C43" s="244"/>
      <c r="D43" s="244"/>
      <c r="E43" s="244"/>
      <c r="F43" s="244"/>
      <c r="G43" s="1216"/>
      <c r="H43" s="1217"/>
      <c r="I43" s="1217"/>
      <c r="J43" s="1217"/>
      <c r="K43" s="1217"/>
      <c r="L43" s="1217"/>
      <c r="M43" s="1217"/>
      <c r="N43" s="1217"/>
      <c r="O43" s="1218"/>
    </row>
    <row r="44" spans="2:17" x14ac:dyDescent="0.15">
      <c r="B44" s="248"/>
      <c r="C44" s="244"/>
      <c r="D44" s="244"/>
      <c r="E44" s="244"/>
      <c r="F44" s="244"/>
      <c r="G44" s="1219"/>
      <c r="H44" s="1220"/>
      <c r="I44" s="1220"/>
      <c r="J44" s="1220"/>
      <c r="K44" s="1220"/>
      <c r="L44" s="1220"/>
      <c r="M44" s="1220"/>
      <c r="N44" s="1220"/>
      <c r="O44" s="1221"/>
    </row>
    <row r="45" spans="2:17" x14ac:dyDescent="0.15">
      <c r="B45" s="248"/>
      <c r="C45" s="244"/>
      <c r="D45" s="244"/>
      <c r="E45" s="244"/>
      <c r="F45" s="244"/>
      <c r="G45" s="1219"/>
      <c r="H45" s="1220"/>
      <c r="I45" s="1220"/>
      <c r="J45" s="1220"/>
      <c r="K45" s="1220"/>
      <c r="L45" s="1220"/>
      <c r="M45" s="1220"/>
      <c r="N45" s="1220"/>
      <c r="O45" s="1221"/>
    </row>
    <row r="46" spans="2:17" x14ac:dyDescent="0.15">
      <c r="B46" s="248"/>
      <c r="C46" s="244"/>
      <c r="D46" s="244"/>
      <c r="E46" s="244"/>
      <c r="F46" s="244"/>
      <c r="G46" s="1219"/>
      <c r="H46" s="1220"/>
      <c r="I46" s="1220"/>
      <c r="J46" s="1220"/>
      <c r="K46" s="1220"/>
      <c r="L46" s="1220"/>
      <c r="M46" s="1220"/>
      <c r="N46" s="1220"/>
      <c r="O46" s="1221"/>
    </row>
    <row r="47" spans="2:17" x14ac:dyDescent="0.15">
      <c r="B47" s="248"/>
      <c r="C47" s="244"/>
      <c r="D47" s="244"/>
      <c r="E47" s="244"/>
      <c r="F47" s="244"/>
      <c r="G47" s="1222"/>
      <c r="H47" s="1223"/>
      <c r="I47" s="1223"/>
      <c r="J47" s="1223"/>
      <c r="K47" s="1223"/>
      <c r="L47" s="1223"/>
      <c r="M47" s="1223"/>
      <c r="N47" s="1223"/>
      <c r="O47" s="1224"/>
    </row>
    <row r="48" spans="2:17" x14ac:dyDescent="0.15">
      <c r="B48" s="248"/>
      <c r="C48" s="244"/>
      <c r="D48" s="244"/>
      <c r="E48" s="244"/>
      <c r="F48" s="244"/>
      <c r="G48" s="244"/>
      <c r="H48" s="353"/>
      <c r="I48" s="353"/>
      <c r="J48" s="353"/>
    </row>
    <row r="49" spans="1:17" x14ac:dyDescent="0.15">
      <c r="B49" s="248"/>
      <c r="C49" s="244"/>
      <c r="D49" s="244"/>
      <c r="E49" s="244"/>
      <c r="F49" s="244"/>
      <c r="G49" s="243" t="s">
        <v>553</v>
      </c>
    </row>
    <row r="50" spans="1:17" x14ac:dyDescent="0.15">
      <c r="B50" s="248"/>
      <c r="C50" s="244"/>
      <c r="D50" s="244"/>
      <c r="E50" s="244"/>
      <c r="F50" s="244"/>
      <c r="G50" s="1225"/>
      <c r="H50" s="1226"/>
      <c r="I50" s="1226"/>
      <c r="J50" s="1227"/>
      <c r="K50" s="354" t="s">
        <v>514</v>
      </c>
      <c r="L50" s="354" t="s">
        <v>515</v>
      </c>
      <c r="M50" s="354" t="s">
        <v>516</v>
      </c>
      <c r="N50" s="354" t="s">
        <v>517</v>
      </c>
      <c r="O50" s="354" t="s">
        <v>518</v>
      </c>
    </row>
    <row r="51" spans="1:17" x14ac:dyDescent="0.15">
      <c r="B51" s="248"/>
      <c r="C51" s="244"/>
      <c r="D51" s="244"/>
      <c r="E51" s="244"/>
      <c r="F51" s="244"/>
      <c r="G51" s="1228" t="s">
        <v>554</v>
      </c>
      <c r="H51" s="1229"/>
      <c r="I51" s="1234" t="s">
        <v>555</v>
      </c>
      <c r="J51" s="1234"/>
      <c r="K51" s="1236"/>
      <c r="L51" s="1236"/>
      <c r="M51" s="1236"/>
      <c r="N51" s="1236"/>
      <c r="O51" s="1236"/>
    </row>
    <row r="52" spans="1:17" x14ac:dyDescent="0.15">
      <c r="B52" s="248"/>
      <c r="C52" s="244"/>
      <c r="D52" s="244"/>
      <c r="E52" s="244"/>
      <c r="F52" s="244"/>
      <c r="G52" s="1230"/>
      <c r="H52" s="1231"/>
      <c r="I52" s="1235"/>
      <c r="J52" s="1235"/>
      <c r="K52" s="1237"/>
      <c r="L52" s="1237"/>
      <c r="M52" s="1237"/>
      <c r="N52" s="1237"/>
      <c r="O52" s="1237"/>
    </row>
    <row r="53" spans="1:17" x14ac:dyDescent="0.15">
      <c r="A53" s="355"/>
      <c r="B53" s="248"/>
      <c r="C53" s="244"/>
      <c r="D53" s="244"/>
      <c r="E53" s="244"/>
      <c r="F53" s="244"/>
      <c r="G53" s="1230"/>
      <c r="H53" s="1231"/>
      <c r="I53" s="1238" t="s">
        <v>556</v>
      </c>
      <c r="J53" s="1238"/>
      <c r="K53" s="1239"/>
      <c r="L53" s="1239"/>
      <c r="M53" s="1239"/>
      <c r="N53" s="1239"/>
      <c r="O53" s="1239"/>
    </row>
    <row r="54" spans="1:17" x14ac:dyDescent="0.15">
      <c r="A54" s="355"/>
      <c r="B54" s="248"/>
      <c r="C54" s="244"/>
      <c r="D54" s="244"/>
      <c r="E54" s="244"/>
      <c r="F54" s="244"/>
      <c r="G54" s="1232"/>
      <c r="H54" s="1233"/>
      <c r="I54" s="1238"/>
      <c r="J54" s="1238"/>
      <c r="K54" s="1240"/>
      <c r="L54" s="1240"/>
      <c r="M54" s="1240"/>
      <c r="N54" s="1240"/>
      <c r="O54" s="1240"/>
    </row>
    <row r="55" spans="1:17" x14ac:dyDescent="0.15">
      <c r="A55" s="355"/>
      <c r="B55" s="248"/>
      <c r="C55" s="244"/>
      <c r="D55" s="244"/>
      <c r="E55" s="244"/>
      <c r="F55" s="244"/>
      <c r="G55" s="1241" t="s">
        <v>557</v>
      </c>
      <c r="H55" s="1242"/>
      <c r="I55" s="1238" t="s">
        <v>555</v>
      </c>
      <c r="J55" s="1238"/>
      <c r="K55" s="1236"/>
      <c r="L55" s="1236"/>
      <c r="M55" s="1236"/>
      <c r="N55" s="1236"/>
      <c r="O55" s="1236"/>
    </row>
    <row r="56" spans="1:17" x14ac:dyDescent="0.15">
      <c r="A56" s="355"/>
      <c r="B56" s="248"/>
      <c r="C56" s="244"/>
      <c r="D56" s="244"/>
      <c r="E56" s="244"/>
      <c r="F56" s="244"/>
      <c r="G56" s="1243"/>
      <c r="H56" s="1244"/>
      <c r="I56" s="1238"/>
      <c r="J56" s="1238"/>
      <c r="K56" s="1237"/>
      <c r="L56" s="1237"/>
      <c r="M56" s="1237"/>
      <c r="N56" s="1237"/>
      <c r="O56" s="1237"/>
    </row>
    <row r="57" spans="1:17" s="355" customFormat="1" x14ac:dyDescent="0.15">
      <c r="B57" s="356"/>
      <c r="C57" s="352"/>
      <c r="D57" s="352"/>
      <c r="E57" s="352"/>
      <c r="F57" s="352"/>
      <c r="G57" s="1243"/>
      <c r="H57" s="1244"/>
      <c r="I57" s="1247" t="s">
        <v>556</v>
      </c>
      <c r="J57" s="1247"/>
      <c r="K57" s="1239"/>
      <c r="L57" s="1239"/>
      <c r="M57" s="1239"/>
      <c r="N57" s="1239"/>
      <c r="O57" s="1239"/>
      <c r="P57" s="357"/>
      <c r="Q57" s="356"/>
    </row>
    <row r="58" spans="1:17" s="355" customFormat="1" x14ac:dyDescent="0.15">
      <c r="A58" s="243"/>
      <c r="B58" s="356"/>
      <c r="C58" s="352"/>
      <c r="D58" s="352"/>
      <c r="E58" s="352"/>
      <c r="F58" s="352"/>
      <c r="G58" s="1245"/>
      <c r="H58" s="1246"/>
      <c r="I58" s="1247"/>
      <c r="J58" s="1247"/>
      <c r="K58" s="1240"/>
      <c r="L58" s="1240"/>
      <c r="M58" s="1240"/>
      <c r="N58" s="1240"/>
      <c r="O58" s="124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558</v>
      </c>
      <c r="C63" s="244"/>
      <c r="D63" s="244"/>
      <c r="E63" s="244"/>
      <c r="F63" s="244"/>
      <c r="G63" s="244"/>
      <c r="H63" s="244"/>
      <c r="I63" s="244"/>
      <c r="J63" s="244"/>
      <c r="K63" s="244"/>
      <c r="L63" s="244"/>
      <c r="M63" s="244"/>
      <c r="N63" s="244"/>
      <c r="O63" s="244"/>
    </row>
    <row r="64" spans="1:17" x14ac:dyDescent="0.15">
      <c r="B64" s="248"/>
      <c r="C64" s="244"/>
      <c r="D64" s="244"/>
      <c r="E64" s="244"/>
      <c r="F64" s="244"/>
      <c r="G64" s="351" t="s">
        <v>552</v>
      </c>
      <c r="I64" s="352"/>
      <c r="J64" s="352"/>
      <c r="K64" s="352"/>
      <c r="L64" s="244"/>
      <c r="M64" s="244"/>
      <c r="N64" s="244"/>
      <c r="O64" s="244"/>
    </row>
    <row r="65" spans="2:30" x14ac:dyDescent="0.15">
      <c r="B65" s="248"/>
      <c r="C65" s="244"/>
      <c r="D65" s="244"/>
      <c r="E65" s="244"/>
      <c r="F65" s="244"/>
      <c r="G65" s="1248" t="s">
        <v>561</v>
      </c>
      <c r="H65" s="1217"/>
      <c r="I65" s="1217"/>
      <c r="J65" s="1217"/>
      <c r="K65" s="1217"/>
      <c r="L65" s="1217"/>
      <c r="M65" s="1217"/>
      <c r="N65" s="1217"/>
      <c r="O65" s="1218"/>
    </row>
    <row r="66" spans="2:30" x14ac:dyDescent="0.15">
      <c r="B66" s="248"/>
      <c r="C66" s="244"/>
      <c r="D66" s="244"/>
      <c r="E66" s="244"/>
      <c r="F66" s="244"/>
      <c r="G66" s="1219"/>
      <c r="H66" s="1220"/>
      <c r="I66" s="1220"/>
      <c r="J66" s="1220"/>
      <c r="K66" s="1220"/>
      <c r="L66" s="1220"/>
      <c r="M66" s="1220"/>
      <c r="N66" s="1220"/>
      <c r="O66" s="1221"/>
    </row>
    <row r="67" spans="2:30" x14ac:dyDescent="0.15">
      <c r="B67" s="248"/>
      <c r="C67" s="244"/>
      <c r="D67" s="244"/>
      <c r="E67" s="244"/>
      <c r="F67" s="244"/>
      <c r="G67" s="1219"/>
      <c r="H67" s="1220"/>
      <c r="I67" s="1220"/>
      <c r="J67" s="1220"/>
      <c r="K67" s="1220"/>
      <c r="L67" s="1220"/>
      <c r="M67" s="1220"/>
      <c r="N67" s="1220"/>
      <c r="O67" s="1221"/>
    </row>
    <row r="68" spans="2:30" x14ac:dyDescent="0.15">
      <c r="B68" s="248"/>
      <c r="C68" s="244"/>
      <c r="D68" s="244"/>
      <c r="E68" s="244"/>
      <c r="F68" s="244"/>
      <c r="G68" s="1219"/>
      <c r="H68" s="1220"/>
      <c r="I68" s="1220"/>
      <c r="J68" s="1220"/>
      <c r="K68" s="1220"/>
      <c r="L68" s="1220"/>
      <c r="M68" s="1220"/>
      <c r="N68" s="1220"/>
      <c r="O68" s="1221"/>
    </row>
    <row r="69" spans="2:30" x14ac:dyDescent="0.15">
      <c r="B69" s="248"/>
      <c r="C69" s="244"/>
      <c r="D69" s="244"/>
      <c r="E69" s="244"/>
      <c r="F69" s="244"/>
      <c r="G69" s="1222"/>
      <c r="H69" s="1223"/>
      <c r="I69" s="1223"/>
      <c r="J69" s="1223"/>
      <c r="K69" s="1223"/>
      <c r="L69" s="1223"/>
      <c r="M69" s="1223"/>
      <c r="N69" s="1223"/>
      <c r="O69" s="1224"/>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559</v>
      </c>
      <c r="I71" s="368"/>
      <c r="J71" s="364"/>
      <c r="K71" s="364"/>
      <c r="L71" s="365"/>
      <c r="M71" s="364"/>
      <c r="N71" s="365"/>
      <c r="O71" s="366"/>
    </row>
    <row r="72" spans="2:30" x14ac:dyDescent="0.15">
      <c r="B72" s="248"/>
      <c r="C72" s="244"/>
      <c r="D72" s="244"/>
      <c r="E72" s="244"/>
      <c r="F72" s="244"/>
      <c r="G72" s="1225"/>
      <c r="H72" s="1226"/>
      <c r="I72" s="1226"/>
      <c r="J72" s="1227"/>
      <c r="K72" s="354" t="s">
        <v>514</v>
      </c>
      <c r="L72" s="354" t="s">
        <v>515</v>
      </c>
      <c r="M72" s="354" t="s">
        <v>516</v>
      </c>
      <c r="N72" s="354" t="s">
        <v>517</v>
      </c>
      <c r="O72" s="354" t="s">
        <v>518</v>
      </c>
    </row>
    <row r="73" spans="2:30" x14ac:dyDescent="0.15">
      <c r="B73" s="248"/>
      <c r="C73" s="244"/>
      <c r="D73" s="244"/>
      <c r="E73" s="244"/>
      <c r="F73" s="244"/>
      <c r="G73" s="1228" t="s">
        <v>554</v>
      </c>
      <c r="H73" s="1229"/>
      <c r="I73" s="1234" t="s">
        <v>555</v>
      </c>
      <c r="J73" s="1234"/>
      <c r="K73" s="1249"/>
      <c r="L73" s="1249"/>
      <c r="M73" s="1237"/>
      <c r="N73" s="1237"/>
      <c r="O73" s="1237"/>
      <c r="S73" s="243">
        <v>9.9</v>
      </c>
    </row>
    <row r="74" spans="2:30" x14ac:dyDescent="0.15">
      <c r="B74" s="248"/>
      <c r="C74" s="244"/>
      <c r="D74" s="244"/>
      <c r="E74" s="244"/>
      <c r="F74" s="244"/>
      <c r="G74" s="1230"/>
      <c r="H74" s="1231"/>
      <c r="I74" s="1235"/>
      <c r="J74" s="1235"/>
      <c r="K74" s="1249"/>
      <c r="L74" s="1249"/>
      <c r="M74" s="1237"/>
      <c r="N74" s="1237"/>
      <c r="O74" s="1237"/>
    </row>
    <row r="75" spans="2:30" x14ac:dyDescent="0.15">
      <c r="B75" s="248"/>
      <c r="C75" s="244"/>
      <c r="D75" s="244"/>
      <c r="E75" s="244"/>
      <c r="F75" s="244"/>
      <c r="G75" s="1230"/>
      <c r="H75" s="1231"/>
      <c r="I75" s="1238" t="s">
        <v>560</v>
      </c>
      <c r="J75" s="1238"/>
      <c r="K75" s="1250">
        <v>6.3</v>
      </c>
      <c r="L75" s="1250">
        <v>5.8</v>
      </c>
      <c r="M75" s="1250">
        <v>5.0999999999999996</v>
      </c>
      <c r="N75" s="1250">
        <v>4.0999999999999996</v>
      </c>
      <c r="O75" s="1250">
        <v>3.5</v>
      </c>
      <c r="U75" s="243">
        <v>81.2</v>
      </c>
      <c r="W75" s="243">
        <v>87.2</v>
      </c>
      <c r="Y75" s="243">
        <v>99.8</v>
      </c>
      <c r="AA75" s="243">
        <v>109.5</v>
      </c>
      <c r="AC75" s="243">
        <v>115.2</v>
      </c>
    </row>
    <row r="76" spans="2:30" x14ac:dyDescent="0.15">
      <c r="B76" s="248"/>
      <c r="C76" s="244"/>
      <c r="D76" s="244"/>
      <c r="E76" s="244"/>
      <c r="F76" s="244"/>
      <c r="G76" s="1232"/>
      <c r="H76" s="1233"/>
      <c r="I76" s="1238"/>
      <c r="J76" s="1238"/>
      <c r="K76" s="1240"/>
      <c r="L76" s="1240"/>
      <c r="M76" s="1240"/>
      <c r="N76" s="1240"/>
      <c r="O76" s="1240"/>
    </row>
    <row r="77" spans="2:30" x14ac:dyDescent="0.15">
      <c r="B77" s="248"/>
      <c r="C77" s="244"/>
      <c r="D77" s="244"/>
      <c r="E77" s="244"/>
      <c r="F77" s="244"/>
      <c r="G77" s="1241" t="s">
        <v>557</v>
      </c>
      <c r="H77" s="1242"/>
      <c r="I77" s="1238" t="s">
        <v>555</v>
      </c>
      <c r="J77" s="1238"/>
      <c r="K77" s="1249">
        <v>53.1</v>
      </c>
      <c r="L77" s="1249">
        <v>42</v>
      </c>
      <c r="M77" s="1237">
        <v>32.6</v>
      </c>
      <c r="N77" s="1237">
        <v>30.5</v>
      </c>
      <c r="O77" s="1237">
        <v>25.4</v>
      </c>
      <c r="R77" s="243">
        <v>12.3</v>
      </c>
      <c r="T77" s="243">
        <v>11.1</v>
      </c>
    </row>
    <row r="78" spans="2:30" x14ac:dyDescent="0.15">
      <c r="B78" s="248"/>
      <c r="C78" s="244"/>
      <c r="D78" s="244"/>
      <c r="E78" s="244"/>
      <c r="F78" s="244"/>
      <c r="G78" s="1243"/>
      <c r="H78" s="1244"/>
      <c r="I78" s="1238"/>
      <c r="J78" s="1238"/>
      <c r="K78" s="1249"/>
      <c r="L78" s="1249"/>
      <c r="M78" s="1237"/>
      <c r="N78" s="1237"/>
      <c r="O78" s="1237"/>
    </row>
    <row r="79" spans="2:30" x14ac:dyDescent="0.15">
      <c r="B79" s="248"/>
      <c r="C79" s="244"/>
      <c r="D79" s="244"/>
      <c r="E79" s="244"/>
      <c r="F79" s="244"/>
      <c r="G79" s="1243"/>
      <c r="H79" s="1244"/>
      <c r="I79" s="1251" t="s">
        <v>560</v>
      </c>
      <c r="J79" s="1247"/>
      <c r="K79" s="1252">
        <v>7.6</v>
      </c>
      <c r="L79" s="1252">
        <v>6.8</v>
      </c>
      <c r="M79" s="1252">
        <v>5.9</v>
      </c>
      <c r="N79" s="1252">
        <v>5.2</v>
      </c>
      <c r="O79" s="1252">
        <v>4.8</v>
      </c>
      <c r="V79" s="243">
        <v>53.5</v>
      </c>
      <c r="X79" s="243">
        <v>48.2</v>
      </c>
      <c r="Z79" s="243">
        <v>34.200000000000003</v>
      </c>
      <c r="AB79" s="243">
        <v>30.3</v>
      </c>
      <c r="AD79" s="243">
        <v>28.9</v>
      </c>
    </row>
    <row r="80" spans="2:30" x14ac:dyDescent="0.15">
      <c r="B80" s="248"/>
      <c r="C80" s="244"/>
      <c r="D80" s="244"/>
      <c r="E80" s="244"/>
      <c r="F80" s="244"/>
      <c r="G80" s="1245"/>
      <c r="H80" s="1246"/>
      <c r="I80" s="1247"/>
      <c r="J80" s="1247"/>
      <c r="K80" s="1252"/>
      <c r="L80" s="1252"/>
      <c r="M80" s="1252"/>
      <c r="N80" s="1252"/>
      <c r="O80" s="1252"/>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7" zoomScale="70" zoomScaleNormal="7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8"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513</v>
      </c>
      <c r="G2" s="111"/>
      <c r="H2" s="112"/>
    </row>
    <row r="3" spans="1:8" x14ac:dyDescent="0.15">
      <c r="A3" s="108" t="s">
        <v>506</v>
      </c>
      <c r="B3" s="113"/>
      <c r="C3" s="114"/>
      <c r="D3" s="115">
        <v>12802</v>
      </c>
      <c r="E3" s="116"/>
      <c r="F3" s="117">
        <v>38606</v>
      </c>
      <c r="G3" s="118"/>
      <c r="H3" s="119"/>
    </row>
    <row r="4" spans="1:8" x14ac:dyDescent="0.15">
      <c r="A4" s="120"/>
      <c r="B4" s="121"/>
      <c r="C4" s="122"/>
      <c r="D4" s="123">
        <v>8514</v>
      </c>
      <c r="E4" s="124"/>
      <c r="F4" s="125">
        <v>22435</v>
      </c>
      <c r="G4" s="126"/>
      <c r="H4" s="127"/>
    </row>
    <row r="5" spans="1:8" x14ac:dyDescent="0.15">
      <c r="A5" s="108" t="s">
        <v>508</v>
      </c>
      <c r="B5" s="113"/>
      <c r="C5" s="114"/>
      <c r="D5" s="115">
        <v>14370</v>
      </c>
      <c r="E5" s="116"/>
      <c r="F5" s="117">
        <v>39425</v>
      </c>
      <c r="G5" s="118"/>
      <c r="H5" s="119"/>
    </row>
    <row r="6" spans="1:8" x14ac:dyDescent="0.15">
      <c r="A6" s="120"/>
      <c r="B6" s="121"/>
      <c r="C6" s="122"/>
      <c r="D6" s="123">
        <v>9163</v>
      </c>
      <c r="E6" s="124"/>
      <c r="F6" s="125">
        <v>22414</v>
      </c>
      <c r="G6" s="126"/>
      <c r="H6" s="127"/>
    </row>
    <row r="7" spans="1:8" x14ac:dyDescent="0.15">
      <c r="A7" s="108" t="s">
        <v>509</v>
      </c>
      <c r="B7" s="113"/>
      <c r="C7" s="114"/>
      <c r="D7" s="115">
        <v>20282</v>
      </c>
      <c r="E7" s="116"/>
      <c r="F7" s="117">
        <v>43141</v>
      </c>
      <c r="G7" s="118"/>
      <c r="H7" s="119"/>
    </row>
    <row r="8" spans="1:8" x14ac:dyDescent="0.15">
      <c r="A8" s="120"/>
      <c r="B8" s="121"/>
      <c r="C8" s="122"/>
      <c r="D8" s="123">
        <v>10125</v>
      </c>
      <c r="E8" s="124"/>
      <c r="F8" s="125">
        <v>21887</v>
      </c>
      <c r="G8" s="126"/>
      <c r="H8" s="127"/>
    </row>
    <row r="9" spans="1:8" x14ac:dyDescent="0.15">
      <c r="A9" s="108" t="s">
        <v>510</v>
      </c>
      <c r="B9" s="113"/>
      <c r="C9" s="114"/>
      <c r="D9" s="115">
        <v>24090</v>
      </c>
      <c r="E9" s="116"/>
      <c r="F9" s="117">
        <v>45117</v>
      </c>
      <c r="G9" s="118"/>
      <c r="H9" s="119"/>
    </row>
    <row r="10" spans="1:8" x14ac:dyDescent="0.15">
      <c r="A10" s="120"/>
      <c r="B10" s="121"/>
      <c r="C10" s="122"/>
      <c r="D10" s="123">
        <v>10977</v>
      </c>
      <c r="E10" s="124"/>
      <c r="F10" s="125">
        <v>25589</v>
      </c>
      <c r="G10" s="126"/>
      <c r="H10" s="127"/>
    </row>
    <row r="11" spans="1:8" x14ac:dyDescent="0.15">
      <c r="A11" s="108" t="s">
        <v>511</v>
      </c>
      <c r="B11" s="113"/>
      <c r="C11" s="114"/>
      <c r="D11" s="115">
        <v>32027</v>
      </c>
      <c r="E11" s="116"/>
      <c r="F11" s="117">
        <v>39951</v>
      </c>
      <c r="G11" s="118"/>
      <c r="H11" s="119"/>
    </row>
    <row r="12" spans="1:8" x14ac:dyDescent="0.15">
      <c r="A12" s="120"/>
      <c r="B12" s="121"/>
      <c r="C12" s="128"/>
      <c r="D12" s="123">
        <v>15535</v>
      </c>
      <c r="E12" s="124"/>
      <c r="F12" s="125">
        <v>22555</v>
      </c>
      <c r="G12" s="126"/>
      <c r="H12" s="127"/>
    </row>
    <row r="13" spans="1:8" x14ac:dyDescent="0.15">
      <c r="A13" s="108"/>
      <c r="B13" s="113"/>
      <c r="C13" s="129"/>
      <c r="D13" s="130">
        <v>20714</v>
      </c>
      <c r="E13" s="131"/>
      <c r="F13" s="132">
        <v>41248</v>
      </c>
      <c r="G13" s="133"/>
      <c r="H13" s="119"/>
    </row>
    <row r="14" spans="1:8" x14ac:dyDescent="0.15">
      <c r="A14" s="120"/>
      <c r="B14" s="121"/>
      <c r="C14" s="122"/>
      <c r="D14" s="123">
        <v>10863</v>
      </c>
      <c r="E14" s="124"/>
      <c r="F14" s="125">
        <v>22976</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8.24</v>
      </c>
      <c r="C19" s="134">
        <f>ROUND(VALUE(SUBSTITUTE(実質収支比率等に係る経年分析!G$48,"▲","-")),2)</f>
        <v>7.08</v>
      </c>
      <c r="D19" s="134">
        <f>ROUND(VALUE(SUBSTITUTE(実質収支比率等に係る経年分析!H$48,"▲","-")),2)</f>
        <v>8.98</v>
      </c>
      <c r="E19" s="134">
        <f>ROUND(VALUE(SUBSTITUTE(実質収支比率等に係る経年分析!I$48,"▲","-")),2)</f>
        <v>7.59</v>
      </c>
      <c r="F19" s="134">
        <f>ROUND(VALUE(SUBSTITUTE(実質収支比率等に係る経年分析!J$48,"▲","-")),2)</f>
        <v>7.43</v>
      </c>
    </row>
    <row r="20" spans="1:11" x14ac:dyDescent="0.15">
      <c r="A20" s="134" t="s">
        <v>42</v>
      </c>
      <c r="B20" s="134">
        <f>ROUND(VALUE(SUBSTITUTE(実質収支比率等に係る経年分析!F$47,"▲","-")),2)</f>
        <v>23.09</v>
      </c>
      <c r="C20" s="134">
        <f>ROUND(VALUE(SUBSTITUTE(実質収支比率等に係る経年分析!G$47,"▲","-")),2)</f>
        <v>25.4</v>
      </c>
      <c r="D20" s="134">
        <f>ROUND(VALUE(SUBSTITUTE(実質収支比率等に係る経年分析!H$47,"▲","-")),2)</f>
        <v>23.47</v>
      </c>
      <c r="E20" s="134">
        <f>ROUND(VALUE(SUBSTITUTE(実質収支比率等に係る経年分析!I$47,"▲","-")),2)</f>
        <v>26.53</v>
      </c>
      <c r="F20" s="134">
        <f>ROUND(VALUE(SUBSTITUTE(実質収支比率等に係る経年分析!J$47,"▲","-")),2)</f>
        <v>28.66</v>
      </c>
    </row>
    <row r="21" spans="1:11" x14ac:dyDescent="0.15">
      <c r="A21" s="134" t="s">
        <v>43</v>
      </c>
      <c r="B21" s="134">
        <f>IF(ISNUMBER(VALUE(SUBSTITUTE(実質収支比率等に係る経年分析!F$49,"▲","-"))),ROUND(VALUE(SUBSTITUTE(実質収支比率等に係る経年分析!F$49,"▲","-")),2),NA())</f>
        <v>5.35</v>
      </c>
      <c r="C21" s="134">
        <f>IF(ISNUMBER(VALUE(SUBSTITUTE(実質収支比率等に係る経年分析!G$49,"▲","-"))),ROUND(VALUE(SUBSTITUTE(実質収支比率等に係る経年分析!G$49,"▲","-")),2),NA())</f>
        <v>1.22</v>
      </c>
      <c r="D21" s="134">
        <f>IF(ISNUMBER(VALUE(SUBSTITUTE(実質収支比率等に係る経年分析!H$49,"▲","-"))),ROUND(VALUE(SUBSTITUTE(実質収支比率等に係る経年分析!H$49,"▲","-")),2),NA())</f>
        <v>0.03</v>
      </c>
      <c r="E21" s="134">
        <f>IF(ISNUMBER(VALUE(SUBSTITUTE(実質収支比率等に係る経年分析!I$49,"▲","-"))),ROUND(VALUE(SUBSTITUTE(実質収支比率等に係る経年分析!I$49,"▲","-")),2),NA())</f>
        <v>1.78</v>
      </c>
      <c r="F21" s="134">
        <f>IF(ISNUMBER(VALUE(SUBSTITUTE(実質収支比率等に係る経年分析!J$49,"▲","-"))),ROUND(VALUE(SUBSTITUTE(実質収支比率等に係る経年分析!J$49,"▲","-")),2),NA())</f>
        <v>2.44</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0.28000000000000003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公共用地取得事業特別会計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災害共済事業特別会計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0.65</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0.77</v>
      </c>
    </row>
    <row r="34" spans="1:16" x14ac:dyDescent="0.15">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2.2599999999999998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8.2200000000000006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8.9700000000000006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7.58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7.41</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14.12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16.649999999999999</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3255</v>
      </c>
      <c r="E42" s="136"/>
      <c r="F42" s="136"/>
      <c r="G42" s="136">
        <f>'実質公債費比率（分子）の構造'!L$52</f>
        <v>3307</v>
      </c>
      <c r="H42" s="136"/>
      <c r="I42" s="136"/>
      <c r="J42" s="136">
        <f>'実質公債費比率（分子）の構造'!M$52</f>
        <v>3336</v>
      </c>
      <c r="K42" s="136"/>
      <c r="L42" s="136"/>
      <c r="M42" s="136">
        <f>'実質公債費比率（分子）の構造'!N$52</f>
        <v>3476</v>
      </c>
      <c r="N42" s="136"/>
      <c r="O42" s="136"/>
      <c r="P42" s="136">
        <f>'実質公債費比率（分子）の構造'!O$52</f>
        <v>2931</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10</v>
      </c>
      <c r="C44" s="136"/>
      <c r="D44" s="136"/>
      <c r="E44" s="136">
        <f>'実質公債費比率（分子）の構造'!L$50</f>
        <v>14</v>
      </c>
      <c r="F44" s="136"/>
      <c r="G44" s="136"/>
      <c r="H44" s="136">
        <f>'実質公債費比率（分子）の構造'!M$50</f>
        <v>10</v>
      </c>
      <c r="I44" s="136"/>
      <c r="J44" s="136"/>
      <c r="K44" s="136">
        <f>'実質公債費比率（分子）の構造'!N$50</f>
        <v>10</v>
      </c>
      <c r="L44" s="136"/>
      <c r="M44" s="136"/>
      <c r="N44" s="136">
        <f>'実質公債費比率（分子）の構造'!O$50</f>
        <v>10</v>
      </c>
      <c r="O44" s="136"/>
      <c r="P44" s="136"/>
    </row>
    <row r="45" spans="1:16" x14ac:dyDescent="0.15">
      <c r="A45" s="136" t="s">
        <v>53</v>
      </c>
      <c r="B45" s="136">
        <f>'実質公債費比率（分子）の構造'!K$49</f>
        <v>449</v>
      </c>
      <c r="C45" s="136"/>
      <c r="D45" s="136"/>
      <c r="E45" s="136">
        <f>'実質公債費比率（分子）の構造'!L$49</f>
        <v>428</v>
      </c>
      <c r="F45" s="136"/>
      <c r="G45" s="136"/>
      <c r="H45" s="136">
        <f>'実質公債費比率（分子）の構造'!M$49</f>
        <v>406</v>
      </c>
      <c r="I45" s="136"/>
      <c r="J45" s="136"/>
      <c r="K45" s="136">
        <f>'実質公債費比率（分子）の構造'!N$49</f>
        <v>412</v>
      </c>
      <c r="L45" s="136"/>
      <c r="M45" s="136"/>
      <c r="N45" s="136">
        <f>'実質公債費比率（分子）の構造'!O$49</f>
        <v>431</v>
      </c>
      <c r="O45" s="136"/>
      <c r="P45" s="136"/>
    </row>
    <row r="46" spans="1:16" x14ac:dyDescent="0.15">
      <c r="A46" s="136" t="s">
        <v>54</v>
      </c>
      <c r="B46" s="136">
        <f>'実質公債費比率（分子）の構造'!K$48</f>
        <v>54</v>
      </c>
      <c r="C46" s="136"/>
      <c r="D46" s="136"/>
      <c r="E46" s="136">
        <f>'実質公債費比率（分子）の構造'!L$48</f>
        <v>143</v>
      </c>
      <c r="F46" s="136"/>
      <c r="G46" s="136"/>
      <c r="H46" s="136">
        <f>'実質公債費比率（分子）の構造'!M$48</f>
        <v>167</v>
      </c>
      <c r="I46" s="136"/>
      <c r="J46" s="136"/>
      <c r="K46" s="136">
        <f>'実質公債費比率（分子）の構造'!N$48</f>
        <v>139</v>
      </c>
      <c r="L46" s="136"/>
      <c r="M46" s="136"/>
      <c r="N46" s="136">
        <f>'実質公債費比率（分子）の構造'!O$48</f>
        <v>144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4289</v>
      </c>
      <c r="C49" s="136"/>
      <c r="D49" s="136"/>
      <c r="E49" s="136">
        <f>'実質公債費比率（分子）の構造'!L$45</f>
        <v>4106</v>
      </c>
      <c r="F49" s="136"/>
      <c r="G49" s="136"/>
      <c r="H49" s="136">
        <f>'実質公債費比率（分子）の構造'!M$45</f>
        <v>3933</v>
      </c>
      <c r="I49" s="136"/>
      <c r="J49" s="136"/>
      <c r="K49" s="136">
        <f>'実質公債費比率（分子）の構造'!N$45</f>
        <v>3640</v>
      </c>
      <c r="L49" s="136"/>
      <c r="M49" s="136"/>
      <c r="N49" s="136">
        <f>'実質公債費比率（分子）の構造'!O$45</f>
        <v>3238</v>
      </c>
      <c r="O49" s="136"/>
      <c r="P49" s="136"/>
    </row>
    <row r="50" spans="1:16" x14ac:dyDescent="0.15">
      <c r="A50" s="136" t="s">
        <v>58</v>
      </c>
      <c r="B50" s="136" t="e">
        <f>NA()</f>
        <v>#N/A</v>
      </c>
      <c r="C50" s="136">
        <f>IF(ISNUMBER('実質公債費比率（分子）の構造'!K$53),'実質公債費比率（分子）の構造'!K$53,NA())</f>
        <v>1547</v>
      </c>
      <c r="D50" s="136" t="e">
        <f>NA()</f>
        <v>#N/A</v>
      </c>
      <c r="E50" s="136" t="e">
        <f>NA()</f>
        <v>#N/A</v>
      </c>
      <c r="F50" s="136">
        <f>IF(ISNUMBER('実質公債費比率（分子）の構造'!L$53),'実質公債費比率（分子）の構造'!L$53,NA())</f>
        <v>1384</v>
      </c>
      <c r="G50" s="136" t="e">
        <f>NA()</f>
        <v>#N/A</v>
      </c>
      <c r="H50" s="136" t="e">
        <f>NA()</f>
        <v>#N/A</v>
      </c>
      <c r="I50" s="136">
        <f>IF(ISNUMBER('実質公債費比率（分子）の構造'!M$53),'実質公債費比率（分子）の構造'!M$53,NA())</f>
        <v>1180</v>
      </c>
      <c r="J50" s="136" t="e">
        <f>NA()</f>
        <v>#N/A</v>
      </c>
      <c r="K50" s="136" t="e">
        <f>NA()</f>
        <v>#N/A</v>
      </c>
      <c r="L50" s="136">
        <f>IF(ISNUMBER('実質公債費比率（分子）の構造'!N$53),'実質公債費比率（分子）の構造'!N$53,NA())</f>
        <v>725</v>
      </c>
      <c r="M50" s="136" t="e">
        <f>NA()</f>
        <v>#N/A</v>
      </c>
      <c r="N50" s="136" t="e">
        <f>NA()</f>
        <v>#N/A</v>
      </c>
      <c r="O50" s="136">
        <f>IF(ISNUMBER('実質公債費比率（分子）の構造'!O$53),'実質公債費比率（分子）の構造'!O$53,NA())</f>
        <v>892</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29895</v>
      </c>
      <c r="E56" s="135"/>
      <c r="F56" s="135"/>
      <c r="G56" s="135">
        <f>'将来負担比率（分子）の構造'!J$51</f>
        <v>30582</v>
      </c>
      <c r="H56" s="135"/>
      <c r="I56" s="135"/>
      <c r="J56" s="135">
        <f>'将来負担比率（分子）の構造'!K$51</f>
        <v>30848</v>
      </c>
      <c r="K56" s="135"/>
      <c r="L56" s="135"/>
      <c r="M56" s="135">
        <f>'将来負担比率（分子）の構造'!L$51</f>
        <v>31716</v>
      </c>
      <c r="N56" s="135"/>
      <c r="O56" s="135"/>
      <c r="P56" s="135">
        <f>'将来負担比率（分子）の構造'!M$51</f>
        <v>31641</v>
      </c>
    </row>
    <row r="57" spans="1:16" x14ac:dyDescent="0.15">
      <c r="A57" s="135" t="s">
        <v>34</v>
      </c>
      <c r="B57" s="135"/>
      <c r="C57" s="135"/>
      <c r="D57" s="135">
        <f>'将来負担比率（分子）の構造'!I$50</f>
        <v>2273</v>
      </c>
      <c r="E57" s="135"/>
      <c r="F57" s="135"/>
      <c r="G57" s="135">
        <f>'将来負担比率（分子）の構造'!J$50</f>
        <v>1871</v>
      </c>
      <c r="H57" s="135"/>
      <c r="I57" s="135"/>
      <c r="J57" s="135">
        <f>'将来負担比率（分子）の構造'!K$50</f>
        <v>1661</v>
      </c>
      <c r="K57" s="135"/>
      <c r="L57" s="135"/>
      <c r="M57" s="135">
        <f>'将来負担比率（分子）の構造'!L$50</f>
        <v>1414</v>
      </c>
      <c r="N57" s="135"/>
      <c r="O57" s="135"/>
      <c r="P57" s="135">
        <f>'将来負担比率（分子）の構造'!M$50</f>
        <v>1728</v>
      </c>
    </row>
    <row r="58" spans="1:16" x14ac:dyDescent="0.15">
      <c r="A58" s="135" t="s">
        <v>33</v>
      </c>
      <c r="B58" s="135"/>
      <c r="C58" s="135"/>
      <c r="D58" s="135">
        <f>'将来負担比率（分子）の構造'!I$49</f>
        <v>16174</v>
      </c>
      <c r="E58" s="135"/>
      <c r="F58" s="135"/>
      <c r="G58" s="135">
        <f>'将来負担比率（分子）の構造'!J$49</f>
        <v>16246</v>
      </c>
      <c r="H58" s="135"/>
      <c r="I58" s="135"/>
      <c r="J58" s="135">
        <f>'将来負担比率（分子）の構造'!K$49</f>
        <v>15285</v>
      </c>
      <c r="K58" s="135"/>
      <c r="L58" s="135"/>
      <c r="M58" s="135">
        <f>'将来負担比率（分子）の構造'!L$49</f>
        <v>17927</v>
      </c>
      <c r="N58" s="135"/>
      <c r="O58" s="135"/>
      <c r="P58" s="135">
        <f>'将来負担比率（分子）の構造'!M$49</f>
        <v>19137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2</v>
      </c>
      <c r="C61" s="135"/>
      <c r="D61" s="135"/>
      <c r="E61" s="135">
        <f>'将来負担比率（分子）の構造'!J$46</f>
        <v>10</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6801</v>
      </c>
      <c r="C62" s="135"/>
      <c r="D62" s="135"/>
      <c r="E62" s="135">
        <f>'将来負担比率（分子）の構造'!J$45</f>
        <v>6224</v>
      </c>
      <c r="F62" s="135"/>
      <c r="G62" s="135"/>
      <c r="H62" s="135">
        <f>'将来負担比率（分子）の構造'!K$45</f>
        <v>5631</v>
      </c>
      <c r="I62" s="135"/>
      <c r="J62" s="135"/>
      <c r="K62" s="135">
        <f>'将来負担比率（分子）の構造'!L$45</f>
        <v>5115</v>
      </c>
      <c r="L62" s="135"/>
      <c r="M62" s="135"/>
      <c r="N62" s="135">
        <f>'将来負担比率（分子）の構造'!M$45</f>
        <v>5023</v>
      </c>
      <c r="O62" s="135"/>
      <c r="P62" s="135"/>
    </row>
    <row r="63" spans="1:16" x14ac:dyDescent="0.15">
      <c r="A63" s="135" t="s">
        <v>27</v>
      </c>
      <c r="B63" s="135">
        <f>'将来負担比率（分子）の構造'!I$44</f>
        <v>3687</v>
      </c>
      <c r="C63" s="135"/>
      <c r="D63" s="135"/>
      <c r="E63" s="135">
        <f>'将来負担比率（分子）の構造'!J$44</f>
        <v>3434</v>
      </c>
      <c r="F63" s="135"/>
      <c r="G63" s="135"/>
      <c r="H63" s="135">
        <f>'将来負担比率（分子）の構造'!K$44</f>
        <v>3046</v>
      </c>
      <c r="I63" s="135"/>
      <c r="J63" s="135"/>
      <c r="K63" s="135">
        <f>'将来負担比率（分子）の構造'!L$44</f>
        <v>2766</v>
      </c>
      <c r="L63" s="135"/>
      <c r="M63" s="135"/>
      <c r="N63" s="135">
        <f>'将来負担比率（分子）の構造'!M$44</f>
        <v>2511</v>
      </c>
      <c r="O63" s="135"/>
      <c r="P63" s="135"/>
    </row>
    <row r="64" spans="1:16" x14ac:dyDescent="0.15">
      <c r="A64" s="135" t="s">
        <v>26</v>
      </c>
      <c r="B64" s="135">
        <f>'将来負担比率（分子）の構造'!I$43</f>
        <v>460</v>
      </c>
      <c r="C64" s="135"/>
      <c r="D64" s="135"/>
      <c r="E64" s="135">
        <f>'将来負担比率（分子）の構造'!J$43</f>
        <v>676</v>
      </c>
      <c r="F64" s="135"/>
      <c r="G64" s="135"/>
      <c r="H64" s="135">
        <f>'将来負担比率（分子）の構造'!K$43</f>
        <v>978</v>
      </c>
      <c r="I64" s="135"/>
      <c r="J64" s="135"/>
      <c r="K64" s="135">
        <f>'将来負担比率（分子）の構造'!L$43</f>
        <v>1182</v>
      </c>
      <c r="L64" s="135"/>
      <c r="M64" s="135"/>
      <c r="N64" s="135">
        <f>'将来負担比率（分子）の構造'!M$43</f>
        <v>1184</v>
      </c>
      <c r="O64" s="135"/>
      <c r="P64" s="135"/>
    </row>
    <row r="65" spans="1:16" x14ac:dyDescent="0.15">
      <c r="A65" s="135" t="s">
        <v>25</v>
      </c>
      <c r="B65" s="135">
        <f>'将来負担比率（分子）の構造'!I$42</f>
        <v>534</v>
      </c>
      <c r="C65" s="135"/>
      <c r="D65" s="135"/>
      <c r="E65" s="135">
        <f>'将来負担比率（分子）の構造'!J$42</f>
        <v>524</v>
      </c>
      <c r="F65" s="135"/>
      <c r="G65" s="135"/>
      <c r="H65" s="135">
        <f>'将来負担比率（分子）の構造'!K$42</f>
        <v>514</v>
      </c>
      <c r="I65" s="135"/>
      <c r="J65" s="135"/>
      <c r="K65" s="135">
        <f>'将来負担比率（分子）の構造'!L$42</f>
        <v>505</v>
      </c>
      <c r="L65" s="135"/>
      <c r="M65" s="135"/>
      <c r="N65" s="135">
        <f>'将来負担比率（分子）の構造'!M$42</f>
        <v>495</v>
      </c>
      <c r="O65" s="135"/>
      <c r="P65" s="135"/>
    </row>
    <row r="66" spans="1:16" x14ac:dyDescent="0.15">
      <c r="A66" s="135" t="s">
        <v>24</v>
      </c>
      <c r="B66" s="135">
        <f>'将来負担比率（分子）の構造'!I$41</f>
        <v>32070</v>
      </c>
      <c r="C66" s="135"/>
      <c r="D66" s="135"/>
      <c r="E66" s="135">
        <f>'将来負担比率（分子）の構造'!J$41</f>
        <v>31001</v>
      </c>
      <c r="F66" s="135"/>
      <c r="G66" s="135"/>
      <c r="H66" s="135">
        <f>'将来負担比率（分子）の構造'!K$41</f>
        <v>30438</v>
      </c>
      <c r="I66" s="135"/>
      <c r="J66" s="135"/>
      <c r="K66" s="135">
        <f>'将来負担比率（分子）の構造'!L$41</f>
        <v>30913</v>
      </c>
      <c r="L66" s="135"/>
      <c r="M66" s="135"/>
      <c r="N66" s="135">
        <f>'将来負担比率（分子）の構造'!M$41</f>
        <v>31658</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23794930</v>
      </c>
      <c r="S5" s="669"/>
      <c r="T5" s="669"/>
      <c r="U5" s="669"/>
      <c r="V5" s="669"/>
      <c r="W5" s="669"/>
      <c r="X5" s="669"/>
      <c r="Y5" s="716"/>
      <c r="Z5" s="729">
        <v>48.5</v>
      </c>
      <c r="AA5" s="729"/>
      <c r="AB5" s="729"/>
      <c r="AC5" s="729"/>
      <c r="AD5" s="730">
        <v>22225567</v>
      </c>
      <c r="AE5" s="730"/>
      <c r="AF5" s="730"/>
      <c r="AG5" s="730"/>
      <c r="AH5" s="730"/>
      <c r="AI5" s="730"/>
      <c r="AJ5" s="730"/>
      <c r="AK5" s="730"/>
      <c r="AL5" s="717">
        <v>77.900000000000006</v>
      </c>
      <c r="AM5" s="686"/>
      <c r="AN5" s="686"/>
      <c r="AO5" s="718"/>
      <c r="AP5" s="705" t="s">
        <v>206</v>
      </c>
      <c r="AQ5" s="706"/>
      <c r="AR5" s="706"/>
      <c r="AS5" s="706"/>
      <c r="AT5" s="706"/>
      <c r="AU5" s="706"/>
      <c r="AV5" s="706"/>
      <c r="AW5" s="706"/>
      <c r="AX5" s="706"/>
      <c r="AY5" s="706"/>
      <c r="AZ5" s="706"/>
      <c r="BA5" s="706"/>
      <c r="BB5" s="706"/>
      <c r="BC5" s="706"/>
      <c r="BD5" s="706"/>
      <c r="BE5" s="706"/>
      <c r="BF5" s="707"/>
      <c r="BG5" s="618">
        <v>22225567</v>
      </c>
      <c r="BH5" s="619"/>
      <c r="BI5" s="619"/>
      <c r="BJ5" s="619"/>
      <c r="BK5" s="619"/>
      <c r="BL5" s="619"/>
      <c r="BM5" s="619"/>
      <c r="BN5" s="620"/>
      <c r="BO5" s="671">
        <v>93.4</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448560</v>
      </c>
      <c r="S6" s="619"/>
      <c r="T6" s="619"/>
      <c r="U6" s="619"/>
      <c r="V6" s="619"/>
      <c r="W6" s="619"/>
      <c r="X6" s="619"/>
      <c r="Y6" s="620"/>
      <c r="Z6" s="671">
        <v>0.9</v>
      </c>
      <c r="AA6" s="671"/>
      <c r="AB6" s="671"/>
      <c r="AC6" s="671"/>
      <c r="AD6" s="672">
        <v>448560</v>
      </c>
      <c r="AE6" s="672"/>
      <c r="AF6" s="672"/>
      <c r="AG6" s="672"/>
      <c r="AH6" s="672"/>
      <c r="AI6" s="672"/>
      <c r="AJ6" s="672"/>
      <c r="AK6" s="672"/>
      <c r="AL6" s="641">
        <v>1.6</v>
      </c>
      <c r="AM6" s="673"/>
      <c r="AN6" s="673"/>
      <c r="AO6" s="674"/>
      <c r="AP6" s="615" t="s">
        <v>212</v>
      </c>
      <c r="AQ6" s="616"/>
      <c r="AR6" s="616"/>
      <c r="AS6" s="616"/>
      <c r="AT6" s="616"/>
      <c r="AU6" s="616"/>
      <c r="AV6" s="616"/>
      <c r="AW6" s="616"/>
      <c r="AX6" s="616"/>
      <c r="AY6" s="616"/>
      <c r="AZ6" s="616"/>
      <c r="BA6" s="616"/>
      <c r="BB6" s="616"/>
      <c r="BC6" s="616"/>
      <c r="BD6" s="616"/>
      <c r="BE6" s="616"/>
      <c r="BF6" s="617"/>
      <c r="BG6" s="618">
        <v>22225567</v>
      </c>
      <c r="BH6" s="619"/>
      <c r="BI6" s="619"/>
      <c r="BJ6" s="619"/>
      <c r="BK6" s="619"/>
      <c r="BL6" s="619"/>
      <c r="BM6" s="619"/>
      <c r="BN6" s="620"/>
      <c r="BO6" s="671">
        <v>93.4</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427069</v>
      </c>
      <c r="CS6" s="619"/>
      <c r="CT6" s="619"/>
      <c r="CU6" s="619"/>
      <c r="CV6" s="619"/>
      <c r="CW6" s="619"/>
      <c r="CX6" s="619"/>
      <c r="CY6" s="620"/>
      <c r="CZ6" s="671">
        <v>0.9</v>
      </c>
      <c r="DA6" s="671"/>
      <c r="DB6" s="671"/>
      <c r="DC6" s="671"/>
      <c r="DD6" s="624" t="s">
        <v>207</v>
      </c>
      <c r="DE6" s="619"/>
      <c r="DF6" s="619"/>
      <c r="DG6" s="619"/>
      <c r="DH6" s="619"/>
      <c r="DI6" s="619"/>
      <c r="DJ6" s="619"/>
      <c r="DK6" s="619"/>
      <c r="DL6" s="619"/>
      <c r="DM6" s="619"/>
      <c r="DN6" s="619"/>
      <c r="DO6" s="619"/>
      <c r="DP6" s="620"/>
      <c r="DQ6" s="624">
        <v>427069</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45351</v>
      </c>
      <c r="S7" s="619"/>
      <c r="T7" s="619"/>
      <c r="U7" s="619"/>
      <c r="V7" s="619"/>
      <c r="W7" s="619"/>
      <c r="X7" s="619"/>
      <c r="Y7" s="620"/>
      <c r="Z7" s="671">
        <v>0.1</v>
      </c>
      <c r="AA7" s="671"/>
      <c r="AB7" s="671"/>
      <c r="AC7" s="671"/>
      <c r="AD7" s="672">
        <v>45351</v>
      </c>
      <c r="AE7" s="672"/>
      <c r="AF7" s="672"/>
      <c r="AG7" s="672"/>
      <c r="AH7" s="672"/>
      <c r="AI7" s="672"/>
      <c r="AJ7" s="672"/>
      <c r="AK7" s="672"/>
      <c r="AL7" s="641">
        <v>0.2</v>
      </c>
      <c r="AM7" s="673"/>
      <c r="AN7" s="673"/>
      <c r="AO7" s="674"/>
      <c r="AP7" s="615" t="s">
        <v>215</v>
      </c>
      <c r="AQ7" s="616"/>
      <c r="AR7" s="616"/>
      <c r="AS7" s="616"/>
      <c r="AT7" s="616"/>
      <c r="AU7" s="616"/>
      <c r="AV7" s="616"/>
      <c r="AW7" s="616"/>
      <c r="AX7" s="616"/>
      <c r="AY7" s="616"/>
      <c r="AZ7" s="616"/>
      <c r="BA7" s="616"/>
      <c r="BB7" s="616"/>
      <c r="BC7" s="616"/>
      <c r="BD7" s="616"/>
      <c r="BE7" s="616"/>
      <c r="BF7" s="617"/>
      <c r="BG7" s="618">
        <v>12462411</v>
      </c>
      <c r="BH7" s="619"/>
      <c r="BI7" s="619"/>
      <c r="BJ7" s="619"/>
      <c r="BK7" s="619"/>
      <c r="BL7" s="619"/>
      <c r="BM7" s="619"/>
      <c r="BN7" s="620"/>
      <c r="BO7" s="671">
        <v>52.4</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6747468</v>
      </c>
      <c r="CS7" s="619"/>
      <c r="CT7" s="619"/>
      <c r="CU7" s="619"/>
      <c r="CV7" s="619"/>
      <c r="CW7" s="619"/>
      <c r="CX7" s="619"/>
      <c r="CY7" s="620"/>
      <c r="CZ7" s="671">
        <v>14.5</v>
      </c>
      <c r="DA7" s="671"/>
      <c r="DB7" s="671"/>
      <c r="DC7" s="671"/>
      <c r="DD7" s="624">
        <v>969432</v>
      </c>
      <c r="DE7" s="619"/>
      <c r="DF7" s="619"/>
      <c r="DG7" s="619"/>
      <c r="DH7" s="619"/>
      <c r="DI7" s="619"/>
      <c r="DJ7" s="619"/>
      <c r="DK7" s="619"/>
      <c r="DL7" s="619"/>
      <c r="DM7" s="619"/>
      <c r="DN7" s="619"/>
      <c r="DO7" s="619"/>
      <c r="DP7" s="620"/>
      <c r="DQ7" s="624">
        <v>5380998</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165421</v>
      </c>
      <c r="S8" s="619"/>
      <c r="T8" s="619"/>
      <c r="U8" s="619"/>
      <c r="V8" s="619"/>
      <c r="W8" s="619"/>
      <c r="X8" s="619"/>
      <c r="Y8" s="620"/>
      <c r="Z8" s="671">
        <v>0.3</v>
      </c>
      <c r="AA8" s="671"/>
      <c r="AB8" s="671"/>
      <c r="AC8" s="671"/>
      <c r="AD8" s="672">
        <v>165421</v>
      </c>
      <c r="AE8" s="672"/>
      <c r="AF8" s="672"/>
      <c r="AG8" s="672"/>
      <c r="AH8" s="672"/>
      <c r="AI8" s="672"/>
      <c r="AJ8" s="672"/>
      <c r="AK8" s="672"/>
      <c r="AL8" s="641">
        <v>0.6</v>
      </c>
      <c r="AM8" s="673"/>
      <c r="AN8" s="673"/>
      <c r="AO8" s="674"/>
      <c r="AP8" s="615" t="s">
        <v>218</v>
      </c>
      <c r="AQ8" s="616"/>
      <c r="AR8" s="616"/>
      <c r="AS8" s="616"/>
      <c r="AT8" s="616"/>
      <c r="AU8" s="616"/>
      <c r="AV8" s="616"/>
      <c r="AW8" s="616"/>
      <c r="AX8" s="616"/>
      <c r="AY8" s="616"/>
      <c r="AZ8" s="616"/>
      <c r="BA8" s="616"/>
      <c r="BB8" s="616"/>
      <c r="BC8" s="616"/>
      <c r="BD8" s="616"/>
      <c r="BE8" s="616"/>
      <c r="BF8" s="617"/>
      <c r="BG8" s="618">
        <v>305508</v>
      </c>
      <c r="BH8" s="619"/>
      <c r="BI8" s="619"/>
      <c r="BJ8" s="619"/>
      <c r="BK8" s="619"/>
      <c r="BL8" s="619"/>
      <c r="BM8" s="619"/>
      <c r="BN8" s="620"/>
      <c r="BO8" s="671">
        <v>1.3</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17763550</v>
      </c>
      <c r="CS8" s="619"/>
      <c r="CT8" s="619"/>
      <c r="CU8" s="619"/>
      <c r="CV8" s="619"/>
      <c r="CW8" s="619"/>
      <c r="CX8" s="619"/>
      <c r="CY8" s="620"/>
      <c r="CZ8" s="671">
        <v>38.1</v>
      </c>
      <c r="DA8" s="671"/>
      <c r="DB8" s="671"/>
      <c r="DC8" s="671"/>
      <c r="DD8" s="624">
        <v>493027</v>
      </c>
      <c r="DE8" s="619"/>
      <c r="DF8" s="619"/>
      <c r="DG8" s="619"/>
      <c r="DH8" s="619"/>
      <c r="DI8" s="619"/>
      <c r="DJ8" s="619"/>
      <c r="DK8" s="619"/>
      <c r="DL8" s="619"/>
      <c r="DM8" s="619"/>
      <c r="DN8" s="619"/>
      <c r="DO8" s="619"/>
      <c r="DP8" s="620"/>
      <c r="DQ8" s="624">
        <v>8861997</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173096</v>
      </c>
      <c r="S9" s="619"/>
      <c r="T9" s="619"/>
      <c r="U9" s="619"/>
      <c r="V9" s="619"/>
      <c r="W9" s="619"/>
      <c r="X9" s="619"/>
      <c r="Y9" s="620"/>
      <c r="Z9" s="671">
        <v>0.4</v>
      </c>
      <c r="AA9" s="671"/>
      <c r="AB9" s="671"/>
      <c r="AC9" s="671"/>
      <c r="AD9" s="672">
        <v>173096</v>
      </c>
      <c r="AE9" s="672"/>
      <c r="AF9" s="672"/>
      <c r="AG9" s="672"/>
      <c r="AH9" s="672"/>
      <c r="AI9" s="672"/>
      <c r="AJ9" s="672"/>
      <c r="AK9" s="672"/>
      <c r="AL9" s="641">
        <v>0.6</v>
      </c>
      <c r="AM9" s="673"/>
      <c r="AN9" s="673"/>
      <c r="AO9" s="674"/>
      <c r="AP9" s="615" t="s">
        <v>221</v>
      </c>
      <c r="AQ9" s="616"/>
      <c r="AR9" s="616"/>
      <c r="AS9" s="616"/>
      <c r="AT9" s="616"/>
      <c r="AU9" s="616"/>
      <c r="AV9" s="616"/>
      <c r="AW9" s="616"/>
      <c r="AX9" s="616"/>
      <c r="AY9" s="616"/>
      <c r="AZ9" s="616"/>
      <c r="BA9" s="616"/>
      <c r="BB9" s="616"/>
      <c r="BC9" s="616"/>
      <c r="BD9" s="616"/>
      <c r="BE9" s="616"/>
      <c r="BF9" s="617"/>
      <c r="BG9" s="618">
        <v>10775457</v>
      </c>
      <c r="BH9" s="619"/>
      <c r="BI9" s="619"/>
      <c r="BJ9" s="619"/>
      <c r="BK9" s="619"/>
      <c r="BL9" s="619"/>
      <c r="BM9" s="619"/>
      <c r="BN9" s="620"/>
      <c r="BO9" s="671">
        <v>45.3</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3937744</v>
      </c>
      <c r="CS9" s="619"/>
      <c r="CT9" s="619"/>
      <c r="CU9" s="619"/>
      <c r="CV9" s="619"/>
      <c r="CW9" s="619"/>
      <c r="CX9" s="619"/>
      <c r="CY9" s="620"/>
      <c r="CZ9" s="671">
        <v>8.4</v>
      </c>
      <c r="DA9" s="671"/>
      <c r="DB9" s="671"/>
      <c r="DC9" s="671"/>
      <c r="DD9" s="624">
        <v>30069</v>
      </c>
      <c r="DE9" s="619"/>
      <c r="DF9" s="619"/>
      <c r="DG9" s="619"/>
      <c r="DH9" s="619"/>
      <c r="DI9" s="619"/>
      <c r="DJ9" s="619"/>
      <c r="DK9" s="619"/>
      <c r="DL9" s="619"/>
      <c r="DM9" s="619"/>
      <c r="DN9" s="619"/>
      <c r="DO9" s="619"/>
      <c r="DP9" s="620"/>
      <c r="DQ9" s="624">
        <v>3522100</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2825050</v>
      </c>
      <c r="S10" s="619"/>
      <c r="T10" s="619"/>
      <c r="U10" s="619"/>
      <c r="V10" s="619"/>
      <c r="W10" s="619"/>
      <c r="X10" s="619"/>
      <c r="Y10" s="620"/>
      <c r="Z10" s="671">
        <v>5.8</v>
      </c>
      <c r="AA10" s="671"/>
      <c r="AB10" s="671"/>
      <c r="AC10" s="671"/>
      <c r="AD10" s="672">
        <v>2825050</v>
      </c>
      <c r="AE10" s="672"/>
      <c r="AF10" s="672"/>
      <c r="AG10" s="672"/>
      <c r="AH10" s="672"/>
      <c r="AI10" s="672"/>
      <c r="AJ10" s="672"/>
      <c r="AK10" s="672"/>
      <c r="AL10" s="641">
        <v>9.9</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367449</v>
      </c>
      <c r="BH10" s="619"/>
      <c r="BI10" s="619"/>
      <c r="BJ10" s="619"/>
      <c r="BK10" s="619"/>
      <c r="BL10" s="619"/>
      <c r="BM10" s="619"/>
      <c r="BN10" s="620"/>
      <c r="BO10" s="671">
        <v>1.5</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23625</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23625</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41395</v>
      </c>
      <c r="S11" s="619"/>
      <c r="T11" s="619"/>
      <c r="U11" s="619"/>
      <c r="V11" s="619"/>
      <c r="W11" s="619"/>
      <c r="X11" s="619"/>
      <c r="Y11" s="620"/>
      <c r="Z11" s="671">
        <v>0.1</v>
      </c>
      <c r="AA11" s="671"/>
      <c r="AB11" s="671"/>
      <c r="AC11" s="671"/>
      <c r="AD11" s="672">
        <v>41395</v>
      </c>
      <c r="AE11" s="672"/>
      <c r="AF11" s="672"/>
      <c r="AG11" s="672"/>
      <c r="AH11" s="672"/>
      <c r="AI11" s="672"/>
      <c r="AJ11" s="672"/>
      <c r="AK11" s="672"/>
      <c r="AL11" s="641">
        <v>0.1</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1013997</v>
      </c>
      <c r="BH11" s="619"/>
      <c r="BI11" s="619"/>
      <c r="BJ11" s="619"/>
      <c r="BK11" s="619"/>
      <c r="BL11" s="619"/>
      <c r="BM11" s="619"/>
      <c r="BN11" s="620"/>
      <c r="BO11" s="671">
        <v>4.3</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374243</v>
      </c>
      <c r="CS11" s="619"/>
      <c r="CT11" s="619"/>
      <c r="CU11" s="619"/>
      <c r="CV11" s="619"/>
      <c r="CW11" s="619"/>
      <c r="CX11" s="619"/>
      <c r="CY11" s="620"/>
      <c r="CZ11" s="671">
        <v>0.8</v>
      </c>
      <c r="DA11" s="671"/>
      <c r="DB11" s="671"/>
      <c r="DC11" s="671"/>
      <c r="DD11" s="624">
        <v>12090</v>
      </c>
      <c r="DE11" s="619"/>
      <c r="DF11" s="619"/>
      <c r="DG11" s="619"/>
      <c r="DH11" s="619"/>
      <c r="DI11" s="619"/>
      <c r="DJ11" s="619"/>
      <c r="DK11" s="619"/>
      <c r="DL11" s="619"/>
      <c r="DM11" s="619"/>
      <c r="DN11" s="619"/>
      <c r="DO11" s="619"/>
      <c r="DP11" s="620"/>
      <c r="DQ11" s="624">
        <v>329894</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8643086</v>
      </c>
      <c r="BH12" s="619"/>
      <c r="BI12" s="619"/>
      <c r="BJ12" s="619"/>
      <c r="BK12" s="619"/>
      <c r="BL12" s="619"/>
      <c r="BM12" s="619"/>
      <c r="BN12" s="620"/>
      <c r="BO12" s="671">
        <v>36.299999999999997</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712497</v>
      </c>
      <c r="CS12" s="619"/>
      <c r="CT12" s="619"/>
      <c r="CU12" s="619"/>
      <c r="CV12" s="619"/>
      <c r="CW12" s="619"/>
      <c r="CX12" s="619"/>
      <c r="CY12" s="620"/>
      <c r="CZ12" s="671">
        <v>1.5</v>
      </c>
      <c r="DA12" s="671"/>
      <c r="DB12" s="671"/>
      <c r="DC12" s="671"/>
      <c r="DD12" s="624">
        <v>37439</v>
      </c>
      <c r="DE12" s="619"/>
      <c r="DF12" s="619"/>
      <c r="DG12" s="619"/>
      <c r="DH12" s="619"/>
      <c r="DI12" s="619"/>
      <c r="DJ12" s="619"/>
      <c r="DK12" s="619"/>
      <c r="DL12" s="619"/>
      <c r="DM12" s="619"/>
      <c r="DN12" s="619"/>
      <c r="DO12" s="619"/>
      <c r="DP12" s="620"/>
      <c r="DQ12" s="624">
        <v>676737</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119532</v>
      </c>
      <c r="S13" s="619"/>
      <c r="T13" s="619"/>
      <c r="U13" s="619"/>
      <c r="V13" s="619"/>
      <c r="W13" s="619"/>
      <c r="X13" s="619"/>
      <c r="Y13" s="620"/>
      <c r="Z13" s="671">
        <v>0.2</v>
      </c>
      <c r="AA13" s="671"/>
      <c r="AB13" s="671"/>
      <c r="AC13" s="671"/>
      <c r="AD13" s="672">
        <v>119532</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8623907</v>
      </c>
      <c r="BH13" s="619"/>
      <c r="BI13" s="619"/>
      <c r="BJ13" s="619"/>
      <c r="BK13" s="619"/>
      <c r="BL13" s="619"/>
      <c r="BM13" s="619"/>
      <c r="BN13" s="620"/>
      <c r="BO13" s="671">
        <v>36.200000000000003</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3132976</v>
      </c>
      <c r="CS13" s="619"/>
      <c r="CT13" s="619"/>
      <c r="CU13" s="619"/>
      <c r="CV13" s="619"/>
      <c r="CW13" s="619"/>
      <c r="CX13" s="619"/>
      <c r="CY13" s="620"/>
      <c r="CZ13" s="671">
        <v>6.7</v>
      </c>
      <c r="DA13" s="671"/>
      <c r="DB13" s="671"/>
      <c r="DC13" s="671"/>
      <c r="DD13" s="624">
        <v>996500</v>
      </c>
      <c r="DE13" s="619"/>
      <c r="DF13" s="619"/>
      <c r="DG13" s="619"/>
      <c r="DH13" s="619"/>
      <c r="DI13" s="619"/>
      <c r="DJ13" s="619"/>
      <c r="DK13" s="619"/>
      <c r="DL13" s="619"/>
      <c r="DM13" s="619"/>
      <c r="DN13" s="619"/>
      <c r="DO13" s="619"/>
      <c r="DP13" s="620"/>
      <c r="DQ13" s="624">
        <v>2531221</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191223</v>
      </c>
      <c r="BH14" s="619"/>
      <c r="BI14" s="619"/>
      <c r="BJ14" s="619"/>
      <c r="BK14" s="619"/>
      <c r="BL14" s="619"/>
      <c r="BM14" s="619"/>
      <c r="BN14" s="620"/>
      <c r="BO14" s="671">
        <v>0.8</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2722875</v>
      </c>
      <c r="CS14" s="619"/>
      <c r="CT14" s="619"/>
      <c r="CU14" s="619"/>
      <c r="CV14" s="619"/>
      <c r="CW14" s="619"/>
      <c r="CX14" s="619"/>
      <c r="CY14" s="620"/>
      <c r="CZ14" s="671">
        <v>5.8</v>
      </c>
      <c r="DA14" s="671"/>
      <c r="DB14" s="671"/>
      <c r="DC14" s="671"/>
      <c r="DD14" s="624">
        <v>66615</v>
      </c>
      <c r="DE14" s="619"/>
      <c r="DF14" s="619"/>
      <c r="DG14" s="619"/>
      <c r="DH14" s="619"/>
      <c r="DI14" s="619"/>
      <c r="DJ14" s="619"/>
      <c r="DK14" s="619"/>
      <c r="DL14" s="619"/>
      <c r="DM14" s="619"/>
      <c r="DN14" s="619"/>
      <c r="DO14" s="619"/>
      <c r="DP14" s="620"/>
      <c r="DQ14" s="624">
        <v>2661696</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124477</v>
      </c>
      <c r="S15" s="619"/>
      <c r="T15" s="619"/>
      <c r="U15" s="619"/>
      <c r="V15" s="619"/>
      <c r="W15" s="619"/>
      <c r="X15" s="619"/>
      <c r="Y15" s="620"/>
      <c r="Z15" s="671">
        <v>0.3</v>
      </c>
      <c r="AA15" s="671"/>
      <c r="AB15" s="671"/>
      <c r="AC15" s="671"/>
      <c r="AD15" s="672">
        <v>124477</v>
      </c>
      <c r="AE15" s="672"/>
      <c r="AF15" s="672"/>
      <c r="AG15" s="672"/>
      <c r="AH15" s="672"/>
      <c r="AI15" s="672"/>
      <c r="AJ15" s="672"/>
      <c r="AK15" s="672"/>
      <c r="AL15" s="641">
        <v>0.4</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928847</v>
      </c>
      <c r="BH15" s="619"/>
      <c r="BI15" s="619"/>
      <c r="BJ15" s="619"/>
      <c r="BK15" s="619"/>
      <c r="BL15" s="619"/>
      <c r="BM15" s="619"/>
      <c r="BN15" s="620"/>
      <c r="BO15" s="671">
        <v>3.9</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7550636</v>
      </c>
      <c r="CS15" s="619"/>
      <c r="CT15" s="619"/>
      <c r="CU15" s="619"/>
      <c r="CV15" s="619"/>
      <c r="CW15" s="619"/>
      <c r="CX15" s="619"/>
      <c r="CY15" s="620"/>
      <c r="CZ15" s="671">
        <v>16.2</v>
      </c>
      <c r="DA15" s="671"/>
      <c r="DB15" s="671"/>
      <c r="DC15" s="671"/>
      <c r="DD15" s="624">
        <v>3065474</v>
      </c>
      <c r="DE15" s="619"/>
      <c r="DF15" s="619"/>
      <c r="DG15" s="619"/>
      <c r="DH15" s="619"/>
      <c r="DI15" s="619"/>
      <c r="DJ15" s="619"/>
      <c r="DK15" s="619"/>
      <c r="DL15" s="619"/>
      <c r="DM15" s="619"/>
      <c r="DN15" s="619"/>
      <c r="DO15" s="619"/>
      <c r="DP15" s="620"/>
      <c r="DQ15" s="624">
        <v>5444859</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2248155</v>
      </c>
      <c r="S16" s="619"/>
      <c r="T16" s="619"/>
      <c r="U16" s="619"/>
      <c r="V16" s="619"/>
      <c r="W16" s="619"/>
      <c r="X16" s="619"/>
      <c r="Y16" s="620"/>
      <c r="Z16" s="671">
        <v>4.5999999999999996</v>
      </c>
      <c r="AA16" s="671"/>
      <c r="AB16" s="671"/>
      <c r="AC16" s="671"/>
      <c r="AD16" s="672">
        <v>1973046</v>
      </c>
      <c r="AE16" s="672"/>
      <c r="AF16" s="672"/>
      <c r="AG16" s="672"/>
      <c r="AH16" s="672"/>
      <c r="AI16" s="672"/>
      <c r="AJ16" s="672"/>
      <c r="AK16" s="672"/>
      <c r="AL16" s="641">
        <v>6.9</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1973046</v>
      </c>
      <c r="S17" s="619"/>
      <c r="T17" s="619"/>
      <c r="U17" s="619"/>
      <c r="V17" s="619"/>
      <c r="W17" s="619"/>
      <c r="X17" s="619"/>
      <c r="Y17" s="620"/>
      <c r="Z17" s="671">
        <v>4</v>
      </c>
      <c r="AA17" s="671"/>
      <c r="AB17" s="671"/>
      <c r="AC17" s="671"/>
      <c r="AD17" s="672">
        <v>1973046</v>
      </c>
      <c r="AE17" s="672"/>
      <c r="AF17" s="672"/>
      <c r="AG17" s="672"/>
      <c r="AH17" s="672"/>
      <c r="AI17" s="672"/>
      <c r="AJ17" s="672"/>
      <c r="AK17" s="672"/>
      <c r="AL17" s="641">
        <v>6.9</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3237620</v>
      </c>
      <c r="CS17" s="619"/>
      <c r="CT17" s="619"/>
      <c r="CU17" s="619"/>
      <c r="CV17" s="619"/>
      <c r="CW17" s="619"/>
      <c r="CX17" s="619"/>
      <c r="CY17" s="620"/>
      <c r="CZ17" s="671">
        <v>6.9</v>
      </c>
      <c r="DA17" s="671"/>
      <c r="DB17" s="671"/>
      <c r="DC17" s="671"/>
      <c r="DD17" s="624" t="s">
        <v>108</v>
      </c>
      <c r="DE17" s="619"/>
      <c r="DF17" s="619"/>
      <c r="DG17" s="619"/>
      <c r="DH17" s="619"/>
      <c r="DI17" s="619"/>
      <c r="DJ17" s="619"/>
      <c r="DK17" s="619"/>
      <c r="DL17" s="619"/>
      <c r="DM17" s="619"/>
      <c r="DN17" s="619"/>
      <c r="DO17" s="619"/>
      <c r="DP17" s="620"/>
      <c r="DQ17" s="624">
        <v>3143544</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173943</v>
      </c>
      <c r="S18" s="619"/>
      <c r="T18" s="619"/>
      <c r="U18" s="619"/>
      <c r="V18" s="619"/>
      <c r="W18" s="619"/>
      <c r="X18" s="619"/>
      <c r="Y18" s="620"/>
      <c r="Z18" s="671">
        <v>0.4</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101166</v>
      </c>
      <c r="S19" s="619"/>
      <c r="T19" s="619"/>
      <c r="U19" s="619"/>
      <c r="V19" s="619"/>
      <c r="W19" s="619"/>
      <c r="X19" s="619"/>
      <c r="Y19" s="620"/>
      <c r="Z19" s="671">
        <v>0.2</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1569363</v>
      </c>
      <c r="BH19" s="619"/>
      <c r="BI19" s="619"/>
      <c r="BJ19" s="619"/>
      <c r="BK19" s="619"/>
      <c r="BL19" s="619"/>
      <c r="BM19" s="619"/>
      <c r="BN19" s="620"/>
      <c r="BO19" s="671">
        <v>6.6</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29985967</v>
      </c>
      <c r="S20" s="619"/>
      <c r="T20" s="619"/>
      <c r="U20" s="619"/>
      <c r="V20" s="619"/>
      <c r="W20" s="619"/>
      <c r="X20" s="619"/>
      <c r="Y20" s="620"/>
      <c r="Z20" s="671">
        <v>61.2</v>
      </c>
      <c r="AA20" s="671"/>
      <c r="AB20" s="671"/>
      <c r="AC20" s="671"/>
      <c r="AD20" s="672">
        <v>28141495</v>
      </c>
      <c r="AE20" s="672"/>
      <c r="AF20" s="672"/>
      <c r="AG20" s="672"/>
      <c r="AH20" s="672"/>
      <c r="AI20" s="672"/>
      <c r="AJ20" s="672"/>
      <c r="AK20" s="672"/>
      <c r="AL20" s="641">
        <v>98.7</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1569363</v>
      </c>
      <c r="BH20" s="619"/>
      <c r="BI20" s="619"/>
      <c r="BJ20" s="619"/>
      <c r="BK20" s="619"/>
      <c r="BL20" s="619"/>
      <c r="BM20" s="619"/>
      <c r="BN20" s="620"/>
      <c r="BO20" s="671">
        <v>6.6</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46630303</v>
      </c>
      <c r="CS20" s="619"/>
      <c r="CT20" s="619"/>
      <c r="CU20" s="619"/>
      <c r="CV20" s="619"/>
      <c r="CW20" s="619"/>
      <c r="CX20" s="619"/>
      <c r="CY20" s="620"/>
      <c r="CZ20" s="671">
        <v>100</v>
      </c>
      <c r="DA20" s="671"/>
      <c r="DB20" s="671"/>
      <c r="DC20" s="671"/>
      <c r="DD20" s="624">
        <v>5670646</v>
      </c>
      <c r="DE20" s="619"/>
      <c r="DF20" s="619"/>
      <c r="DG20" s="619"/>
      <c r="DH20" s="619"/>
      <c r="DI20" s="619"/>
      <c r="DJ20" s="619"/>
      <c r="DK20" s="619"/>
      <c r="DL20" s="619"/>
      <c r="DM20" s="619"/>
      <c r="DN20" s="619"/>
      <c r="DO20" s="619"/>
      <c r="DP20" s="620"/>
      <c r="DQ20" s="624">
        <v>33003740</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22311</v>
      </c>
      <c r="S21" s="619"/>
      <c r="T21" s="619"/>
      <c r="U21" s="619"/>
      <c r="V21" s="619"/>
      <c r="W21" s="619"/>
      <c r="X21" s="619"/>
      <c r="Y21" s="620"/>
      <c r="Z21" s="671">
        <v>0</v>
      </c>
      <c r="AA21" s="671"/>
      <c r="AB21" s="671"/>
      <c r="AC21" s="671"/>
      <c r="AD21" s="672">
        <v>22311</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316849</v>
      </c>
      <c r="S22" s="619"/>
      <c r="T22" s="619"/>
      <c r="U22" s="619"/>
      <c r="V22" s="619"/>
      <c r="W22" s="619"/>
      <c r="X22" s="619"/>
      <c r="Y22" s="620"/>
      <c r="Z22" s="671">
        <v>0.6</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742912</v>
      </c>
      <c r="S23" s="619"/>
      <c r="T23" s="619"/>
      <c r="U23" s="619"/>
      <c r="V23" s="619"/>
      <c r="W23" s="619"/>
      <c r="X23" s="619"/>
      <c r="Y23" s="620"/>
      <c r="Z23" s="671">
        <v>1.5</v>
      </c>
      <c r="AA23" s="671"/>
      <c r="AB23" s="671"/>
      <c r="AC23" s="671"/>
      <c r="AD23" s="672">
        <v>230417</v>
      </c>
      <c r="AE23" s="672"/>
      <c r="AF23" s="672"/>
      <c r="AG23" s="672"/>
      <c r="AH23" s="672"/>
      <c r="AI23" s="672"/>
      <c r="AJ23" s="672"/>
      <c r="AK23" s="672"/>
      <c r="AL23" s="641">
        <v>0.8</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1569363</v>
      </c>
      <c r="BH23" s="619"/>
      <c r="BI23" s="619"/>
      <c r="BJ23" s="619"/>
      <c r="BK23" s="619"/>
      <c r="BL23" s="619"/>
      <c r="BM23" s="619"/>
      <c r="BN23" s="620"/>
      <c r="BO23" s="671">
        <v>6.6</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115029</v>
      </c>
      <c r="S24" s="619"/>
      <c r="T24" s="619"/>
      <c r="U24" s="619"/>
      <c r="V24" s="619"/>
      <c r="W24" s="619"/>
      <c r="X24" s="619"/>
      <c r="Y24" s="620"/>
      <c r="Z24" s="671">
        <v>0.2</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22455740</v>
      </c>
      <c r="CS24" s="669"/>
      <c r="CT24" s="669"/>
      <c r="CU24" s="669"/>
      <c r="CV24" s="669"/>
      <c r="CW24" s="669"/>
      <c r="CX24" s="669"/>
      <c r="CY24" s="716"/>
      <c r="CZ24" s="720">
        <v>48.2</v>
      </c>
      <c r="DA24" s="721"/>
      <c r="DB24" s="721"/>
      <c r="DC24" s="722"/>
      <c r="DD24" s="715">
        <v>14387773</v>
      </c>
      <c r="DE24" s="669"/>
      <c r="DF24" s="669"/>
      <c r="DG24" s="669"/>
      <c r="DH24" s="669"/>
      <c r="DI24" s="669"/>
      <c r="DJ24" s="669"/>
      <c r="DK24" s="716"/>
      <c r="DL24" s="715">
        <v>14327912</v>
      </c>
      <c r="DM24" s="669"/>
      <c r="DN24" s="669"/>
      <c r="DO24" s="669"/>
      <c r="DP24" s="669"/>
      <c r="DQ24" s="669"/>
      <c r="DR24" s="669"/>
      <c r="DS24" s="669"/>
      <c r="DT24" s="669"/>
      <c r="DU24" s="669"/>
      <c r="DV24" s="716"/>
      <c r="DW24" s="717">
        <v>47.2</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7554284</v>
      </c>
      <c r="S25" s="619"/>
      <c r="T25" s="619"/>
      <c r="U25" s="619"/>
      <c r="V25" s="619"/>
      <c r="W25" s="619"/>
      <c r="X25" s="619"/>
      <c r="Y25" s="620"/>
      <c r="Z25" s="671">
        <v>15.4</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8321443</v>
      </c>
      <c r="CS25" s="637"/>
      <c r="CT25" s="637"/>
      <c r="CU25" s="637"/>
      <c r="CV25" s="637"/>
      <c r="CW25" s="637"/>
      <c r="CX25" s="637"/>
      <c r="CY25" s="638"/>
      <c r="CZ25" s="621">
        <v>17.8</v>
      </c>
      <c r="DA25" s="639"/>
      <c r="DB25" s="639"/>
      <c r="DC25" s="640"/>
      <c r="DD25" s="624">
        <v>7807351</v>
      </c>
      <c r="DE25" s="637"/>
      <c r="DF25" s="637"/>
      <c r="DG25" s="637"/>
      <c r="DH25" s="637"/>
      <c r="DI25" s="637"/>
      <c r="DJ25" s="637"/>
      <c r="DK25" s="638"/>
      <c r="DL25" s="624">
        <v>7786561</v>
      </c>
      <c r="DM25" s="637"/>
      <c r="DN25" s="637"/>
      <c r="DO25" s="637"/>
      <c r="DP25" s="637"/>
      <c r="DQ25" s="637"/>
      <c r="DR25" s="637"/>
      <c r="DS25" s="637"/>
      <c r="DT25" s="637"/>
      <c r="DU25" s="637"/>
      <c r="DV25" s="638"/>
      <c r="DW25" s="641">
        <v>25.7</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6033475</v>
      </c>
      <c r="CS26" s="619"/>
      <c r="CT26" s="619"/>
      <c r="CU26" s="619"/>
      <c r="CV26" s="619"/>
      <c r="CW26" s="619"/>
      <c r="CX26" s="619"/>
      <c r="CY26" s="620"/>
      <c r="CZ26" s="621">
        <v>12.9</v>
      </c>
      <c r="DA26" s="639"/>
      <c r="DB26" s="639"/>
      <c r="DC26" s="640"/>
      <c r="DD26" s="624">
        <v>5541569</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3020507</v>
      </c>
      <c r="S27" s="619"/>
      <c r="T27" s="619"/>
      <c r="U27" s="619"/>
      <c r="V27" s="619"/>
      <c r="W27" s="619"/>
      <c r="X27" s="619"/>
      <c r="Y27" s="620"/>
      <c r="Z27" s="671">
        <v>6.2</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23794930</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10896677</v>
      </c>
      <c r="CS27" s="637"/>
      <c r="CT27" s="637"/>
      <c r="CU27" s="637"/>
      <c r="CV27" s="637"/>
      <c r="CW27" s="637"/>
      <c r="CX27" s="637"/>
      <c r="CY27" s="638"/>
      <c r="CZ27" s="621">
        <v>23.4</v>
      </c>
      <c r="DA27" s="639"/>
      <c r="DB27" s="639"/>
      <c r="DC27" s="640"/>
      <c r="DD27" s="624">
        <v>3436878</v>
      </c>
      <c r="DE27" s="637"/>
      <c r="DF27" s="637"/>
      <c r="DG27" s="637"/>
      <c r="DH27" s="637"/>
      <c r="DI27" s="637"/>
      <c r="DJ27" s="637"/>
      <c r="DK27" s="638"/>
      <c r="DL27" s="624">
        <v>3397807</v>
      </c>
      <c r="DM27" s="637"/>
      <c r="DN27" s="637"/>
      <c r="DO27" s="637"/>
      <c r="DP27" s="637"/>
      <c r="DQ27" s="637"/>
      <c r="DR27" s="637"/>
      <c r="DS27" s="637"/>
      <c r="DT27" s="637"/>
      <c r="DU27" s="637"/>
      <c r="DV27" s="638"/>
      <c r="DW27" s="641">
        <v>11.2</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72487</v>
      </c>
      <c r="S28" s="619"/>
      <c r="T28" s="619"/>
      <c r="U28" s="619"/>
      <c r="V28" s="619"/>
      <c r="W28" s="619"/>
      <c r="X28" s="619"/>
      <c r="Y28" s="620"/>
      <c r="Z28" s="671">
        <v>0.1</v>
      </c>
      <c r="AA28" s="671"/>
      <c r="AB28" s="671"/>
      <c r="AC28" s="671"/>
      <c r="AD28" s="672">
        <v>19068</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3237620</v>
      </c>
      <c r="CS28" s="619"/>
      <c r="CT28" s="619"/>
      <c r="CU28" s="619"/>
      <c r="CV28" s="619"/>
      <c r="CW28" s="619"/>
      <c r="CX28" s="619"/>
      <c r="CY28" s="620"/>
      <c r="CZ28" s="621">
        <v>6.9</v>
      </c>
      <c r="DA28" s="639"/>
      <c r="DB28" s="639"/>
      <c r="DC28" s="640"/>
      <c r="DD28" s="624">
        <v>3143544</v>
      </c>
      <c r="DE28" s="619"/>
      <c r="DF28" s="619"/>
      <c r="DG28" s="619"/>
      <c r="DH28" s="619"/>
      <c r="DI28" s="619"/>
      <c r="DJ28" s="619"/>
      <c r="DK28" s="620"/>
      <c r="DL28" s="624">
        <v>3143544</v>
      </c>
      <c r="DM28" s="619"/>
      <c r="DN28" s="619"/>
      <c r="DO28" s="619"/>
      <c r="DP28" s="619"/>
      <c r="DQ28" s="619"/>
      <c r="DR28" s="619"/>
      <c r="DS28" s="619"/>
      <c r="DT28" s="619"/>
      <c r="DU28" s="619"/>
      <c r="DV28" s="620"/>
      <c r="DW28" s="641">
        <v>10.4</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17554</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3237620</v>
      </c>
      <c r="CS29" s="637"/>
      <c r="CT29" s="637"/>
      <c r="CU29" s="637"/>
      <c r="CV29" s="637"/>
      <c r="CW29" s="637"/>
      <c r="CX29" s="637"/>
      <c r="CY29" s="638"/>
      <c r="CZ29" s="621">
        <v>6.9</v>
      </c>
      <c r="DA29" s="639"/>
      <c r="DB29" s="639"/>
      <c r="DC29" s="640"/>
      <c r="DD29" s="624">
        <v>3143544</v>
      </c>
      <c r="DE29" s="637"/>
      <c r="DF29" s="637"/>
      <c r="DG29" s="637"/>
      <c r="DH29" s="637"/>
      <c r="DI29" s="637"/>
      <c r="DJ29" s="637"/>
      <c r="DK29" s="638"/>
      <c r="DL29" s="624">
        <v>3143544</v>
      </c>
      <c r="DM29" s="637"/>
      <c r="DN29" s="637"/>
      <c r="DO29" s="637"/>
      <c r="DP29" s="637"/>
      <c r="DQ29" s="637"/>
      <c r="DR29" s="637"/>
      <c r="DS29" s="637"/>
      <c r="DT29" s="637"/>
      <c r="DU29" s="637"/>
      <c r="DV29" s="638"/>
      <c r="DW29" s="641">
        <v>10.4</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410917</v>
      </c>
      <c r="S30" s="619"/>
      <c r="T30" s="619"/>
      <c r="U30" s="619"/>
      <c r="V30" s="619"/>
      <c r="W30" s="619"/>
      <c r="X30" s="619"/>
      <c r="Y30" s="620"/>
      <c r="Z30" s="671">
        <v>0.8</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98.4</v>
      </c>
      <c r="BH30" s="685"/>
      <c r="BI30" s="685"/>
      <c r="BJ30" s="685"/>
      <c r="BK30" s="685"/>
      <c r="BL30" s="685"/>
      <c r="BM30" s="686">
        <v>92.4</v>
      </c>
      <c r="BN30" s="685"/>
      <c r="BO30" s="685"/>
      <c r="BP30" s="685"/>
      <c r="BQ30" s="687"/>
      <c r="BR30" s="684">
        <v>98.4</v>
      </c>
      <c r="BS30" s="685"/>
      <c r="BT30" s="685"/>
      <c r="BU30" s="685"/>
      <c r="BV30" s="685"/>
      <c r="BW30" s="685"/>
      <c r="BX30" s="686">
        <v>91.9</v>
      </c>
      <c r="BY30" s="685"/>
      <c r="BZ30" s="685"/>
      <c r="CA30" s="685"/>
      <c r="CB30" s="687"/>
      <c r="CD30" s="690"/>
      <c r="CE30" s="691"/>
      <c r="CF30" s="655" t="s">
        <v>290</v>
      </c>
      <c r="CG30" s="652"/>
      <c r="CH30" s="652"/>
      <c r="CI30" s="652"/>
      <c r="CJ30" s="652"/>
      <c r="CK30" s="652"/>
      <c r="CL30" s="652"/>
      <c r="CM30" s="652"/>
      <c r="CN30" s="652"/>
      <c r="CO30" s="652"/>
      <c r="CP30" s="652"/>
      <c r="CQ30" s="653"/>
      <c r="CR30" s="618">
        <v>2886239</v>
      </c>
      <c r="CS30" s="619"/>
      <c r="CT30" s="619"/>
      <c r="CU30" s="619"/>
      <c r="CV30" s="619"/>
      <c r="CW30" s="619"/>
      <c r="CX30" s="619"/>
      <c r="CY30" s="620"/>
      <c r="CZ30" s="621">
        <v>6.2</v>
      </c>
      <c r="DA30" s="639"/>
      <c r="DB30" s="639"/>
      <c r="DC30" s="640"/>
      <c r="DD30" s="624">
        <v>2794136</v>
      </c>
      <c r="DE30" s="619"/>
      <c r="DF30" s="619"/>
      <c r="DG30" s="619"/>
      <c r="DH30" s="619"/>
      <c r="DI30" s="619"/>
      <c r="DJ30" s="619"/>
      <c r="DK30" s="620"/>
      <c r="DL30" s="624">
        <v>2794136</v>
      </c>
      <c r="DM30" s="619"/>
      <c r="DN30" s="619"/>
      <c r="DO30" s="619"/>
      <c r="DP30" s="619"/>
      <c r="DQ30" s="619"/>
      <c r="DR30" s="619"/>
      <c r="DS30" s="619"/>
      <c r="DT30" s="619"/>
      <c r="DU30" s="619"/>
      <c r="DV30" s="620"/>
      <c r="DW30" s="641">
        <v>9.1999999999999993</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2658885</v>
      </c>
      <c r="S31" s="619"/>
      <c r="T31" s="619"/>
      <c r="U31" s="619"/>
      <c r="V31" s="619"/>
      <c r="W31" s="619"/>
      <c r="X31" s="619"/>
      <c r="Y31" s="620"/>
      <c r="Z31" s="671">
        <v>5.4</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98.4</v>
      </c>
      <c r="BH31" s="637"/>
      <c r="BI31" s="637"/>
      <c r="BJ31" s="637"/>
      <c r="BK31" s="637"/>
      <c r="BL31" s="637"/>
      <c r="BM31" s="673">
        <v>93.1</v>
      </c>
      <c r="BN31" s="683"/>
      <c r="BO31" s="683"/>
      <c r="BP31" s="683"/>
      <c r="BQ31" s="647"/>
      <c r="BR31" s="682">
        <v>98.4</v>
      </c>
      <c r="BS31" s="637"/>
      <c r="BT31" s="637"/>
      <c r="BU31" s="637"/>
      <c r="BV31" s="637"/>
      <c r="BW31" s="637"/>
      <c r="BX31" s="673">
        <v>92.8</v>
      </c>
      <c r="BY31" s="683"/>
      <c r="BZ31" s="683"/>
      <c r="CA31" s="683"/>
      <c r="CB31" s="647"/>
      <c r="CD31" s="690"/>
      <c r="CE31" s="691"/>
      <c r="CF31" s="655" t="s">
        <v>294</v>
      </c>
      <c r="CG31" s="652"/>
      <c r="CH31" s="652"/>
      <c r="CI31" s="652"/>
      <c r="CJ31" s="652"/>
      <c r="CK31" s="652"/>
      <c r="CL31" s="652"/>
      <c r="CM31" s="652"/>
      <c r="CN31" s="652"/>
      <c r="CO31" s="652"/>
      <c r="CP31" s="652"/>
      <c r="CQ31" s="653"/>
      <c r="CR31" s="618">
        <v>351381</v>
      </c>
      <c r="CS31" s="637"/>
      <c r="CT31" s="637"/>
      <c r="CU31" s="637"/>
      <c r="CV31" s="637"/>
      <c r="CW31" s="637"/>
      <c r="CX31" s="637"/>
      <c r="CY31" s="638"/>
      <c r="CZ31" s="621">
        <v>0.8</v>
      </c>
      <c r="DA31" s="639"/>
      <c r="DB31" s="639"/>
      <c r="DC31" s="640"/>
      <c r="DD31" s="624">
        <v>349408</v>
      </c>
      <c r="DE31" s="637"/>
      <c r="DF31" s="637"/>
      <c r="DG31" s="637"/>
      <c r="DH31" s="637"/>
      <c r="DI31" s="637"/>
      <c r="DJ31" s="637"/>
      <c r="DK31" s="638"/>
      <c r="DL31" s="624">
        <v>349408</v>
      </c>
      <c r="DM31" s="637"/>
      <c r="DN31" s="637"/>
      <c r="DO31" s="637"/>
      <c r="DP31" s="637"/>
      <c r="DQ31" s="637"/>
      <c r="DR31" s="637"/>
      <c r="DS31" s="637"/>
      <c r="DT31" s="637"/>
      <c r="DU31" s="637"/>
      <c r="DV31" s="638"/>
      <c r="DW31" s="641">
        <v>1.2</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463048</v>
      </c>
      <c r="S32" s="619"/>
      <c r="T32" s="619"/>
      <c r="U32" s="619"/>
      <c r="V32" s="619"/>
      <c r="W32" s="619"/>
      <c r="X32" s="619"/>
      <c r="Y32" s="620"/>
      <c r="Z32" s="671">
        <v>0.9</v>
      </c>
      <c r="AA32" s="671"/>
      <c r="AB32" s="671"/>
      <c r="AC32" s="671"/>
      <c r="AD32" s="672">
        <v>111508</v>
      </c>
      <c r="AE32" s="672"/>
      <c r="AF32" s="672"/>
      <c r="AG32" s="672"/>
      <c r="AH32" s="672"/>
      <c r="AI32" s="672"/>
      <c r="AJ32" s="672"/>
      <c r="AK32" s="672"/>
      <c r="AL32" s="641">
        <v>0.4</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98.3</v>
      </c>
      <c r="BH32" s="603"/>
      <c r="BI32" s="603"/>
      <c r="BJ32" s="603"/>
      <c r="BK32" s="603"/>
      <c r="BL32" s="603"/>
      <c r="BM32" s="666">
        <v>90.9</v>
      </c>
      <c r="BN32" s="603"/>
      <c r="BO32" s="603"/>
      <c r="BP32" s="603"/>
      <c r="BQ32" s="660"/>
      <c r="BR32" s="681">
        <v>98.1</v>
      </c>
      <c r="BS32" s="603"/>
      <c r="BT32" s="603"/>
      <c r="BU32" s="603"/>
      <c r="BV32" s="603"/>
      <c r="BW32" s="603"/>
      <c r="BX32" s="666">
        <v>90.2</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3630600</v>
      </c>
      <c r="S33" s="619"/>
      <c r="T33" s="619"/>
      <c r="U33" s="619"/>
      <c r="V33" s="619"/>
      <c r="W33" s="619"/>
      <c r="X33" s="619"/>
      <c r="Y33" s="620"/>
      <c r="Z33" s="671">
        <v>7.4</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18503917</v>
      </c>
      <c r="CS33" s="637"/>
      <c r="CT33" s="637"/>
      <c r="CU33" s="637"/>
      <c r="CV33" s="637"/>
      <c r="CW33" s="637"/>
      <c r="CX33" s="637"/>
      <c r="CY33" s="638"/>
      <c r="CZ33" s="621">
        <v>39.700000000000003</v>
      </c>
      <c r="DA33" s="639"/>
      <c r="DB33" s="639"/>
      <c r="DC33" s="640"/>
      <c r="DD33" s="624">
        <v>16572155</v>
      </c>
      <c r="DE33" s="637"/>
      <c r="DF33" s="637"/>
      <c r="DG33" s="637"/>
      <c r="DH33" s="637"/>
      <c r="DI33" s="637"/>
      <c r="DJ33" s="637"/>
      <c r="DK33" s="638"/>
      <c r="DL33" s="624">
        <v>13240110</v>
      </c>
      <c r="DM33" s="637"/>
      <c r="DN33" s="637"/>
      <c r="DO33" s="637"/>
      <c r="DP33" s="637"/>
      <c r="DQ33" s="637"/>
      <c r="DR33" s="637"/>
      <c r="DS33" s="637"/>
      <c r="DT33" s="637"/>
      <c r="DU33" s="637"/>
      <c r="DV33" s="638"/>
      <c r="DW33" s="641">
        <v>43.7</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7296142</v>
      </c>
      <c r="CS34" s="619"/>
      <c r="CT34" s="619"/>
      <c r="CU34" s="619"/>
      <c r="CV34" s="619"/>
      <c r="CW34" s="619"/>
      <c r="CX34" s="619"/>
      <c r="CY34" s="620"/>
      <c r="CZ34" s="621">
        <v>15.6</v>
      </c>
      <c r="DA34" s="639"/>
      <c r="DB34" s="639"/>
      <c r="DC34" s="640"/>
      <c r="DD34" s="624">
        <v>6466683</v>
      </c>
      <c r="DE34" s="619"/>
      <c r="DF34" s="619"/>
      <c r="DG34" s="619"/>
      <c r="DH34" s="619"/>
      <c r="DI34" s="619"/>
      <c r="DJ34" s="619"/>
      <c r="DK34" s="620"/>
      <c r="DL34" s="624">
        <v>5501830</v>
      </c>
      <c r="DM34" s="619"/>
      <c r="DN34" s="619"/>
      <c r="DO34" s="619"/>
      <c r="DP34" s="619"/>
      <c r="DQ34" s="619"/>
      <c r="DR34" s="619"/>
      <c r="DS34" s="619"/>
      <c r="DT34" s="619"/>
      <c r="DU34" s="619"/>
      <c r="DV34" s="620"/>
      <c r="DW34" s="641">
        <v>18.100000000000001</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1800000</v>
      </c>
      <c r="S35" s="619"/>
      <c r="T35" s="619"/>
      <c r="U35" s="619"/>
      <c r="V35" s="619"/>
      <c r="W35" s="619"/>
      <c r="X35" s="619"/>
      <c r="Y35" s="620"/>
      <c r="Z35" s="671">
        <v>3.7</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4596482</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230320</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378462</v>
      </c>
      <c r="CS35" s="637"/>
      <c r="CT35" s="637"/>
      <c r="CU35" s="637"/>
      <c r="CV35" s="637"/>
      <c r="CW35" s="637"/>
      <c r="CX35" s="637"/>
      <c r="CY35" s="638"/>
      <c r="CZ35" s="621">
        <v>0.8</v>
      </c>
      <c r="DA35" s="639"/>
      <c r="DB35" s="639"/>
      <c r="DC35" s="640"/>
      <c r="DD35" s="624">
        <v>369242</v>
      </c>
      <c r="DE35" s="637"/>
      <c r="DF35" s="637"/>
      <c r="DG35" s="637"/>
      <c r="DH35" s="637"/>
      <c r="DI35" s="637"/>
      <c r="DJ35" s="637"/>
      <c r="DK35" s="638"/>
      <c r="DL35" s="624">
        <v>369242</v>
      </c>
      <c r="DM35" s="637"/>
      <c r="DN35" s="637"/>
      <c r="DO35" s="637"/>
      <c r="DP35" s="637"/>
      <c r="DQ35" s="637"/>
      <c r="DR35" s="637"/>
      <c r="DS35" s="637"/>
      <c r="DT35" s="637"/>
      <c r="DU35" s="637"/>
      <c r="DV35" s="638"/>
      <c r="DW35" s="641">
        <v>1.2</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49011350</v>
      </c>
      <c r="S36" s="659"/>
      <c r="T36" s="659"/>
      <c r="U36" s="659"/>
      <c r="V36" s="659"/>
      <c r="W36" s="659"/>
      <c r="X36" s="659"/>
      <c r="Y36" s="662"/>
      <c r="Z36" s="663">
        <v>100</v>
      </c>
      <c r="AA36" s="663"/>
      <c r="AB36" s="663"/>
      <c r="AC36" s="663"/>
      <c r="AD36" s="664">
        <v>28524799</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352960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77715</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5306173</v>
      </c>
      <c r="CS36" s="619"/>
      <c r="CT36" s="619"/>
      <c r="CU36" s="619"/>
      <c r="CV36" s="619"/>
      <c r="CW36" s="619"/>
      <c r="CX36" s="619"/>
      <c r="CY36" s="620"/>
      <c r="CZ36" s="621">
        <v>11.4</v>
      </c>
      <c r="DA36" s="639"/>
      <c r="DB36" s="639"/>
      <c r="DC36" s="640"/>
      <c r="DD36" s="624">
        <v>5010121</v>
      </c>
      <c r="DE36" s="619"/>
      <c r="DF36" s="619"/>
      <c r="DG36" s="619"/>
      <c r="DH36" s="619"/>
      <c r="DI36" s="619"/>
      <c r="DJ36" s="619"/>
      <c r="DK36" s="620"/>
      <c r="DL36" s="624">
        <v>3997204</v>
      </c>
      <c r="DM36" s="619"/>
      <c r="DN36" s="619"/>
      <c r="DO36" s="619"/>
      <c r="DP36" s="619"/>
      <c r="DQ36" s="619"/>
      <c r="DR36" s="619"/>
      <c r="DS36" s="619"/>
      <c r="DT36" s="619"/>
      <c r="DU36" s="619"/>
      <c r="DV36" s="620"/>
      <c r="DW36" s="641">
        <v>13.2</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43302</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28555</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3464952</v>
      </c>
      <c r="CS37" s="637"/>
      <c r="CT37" s="637"/>
      <c r="CU37" s="637"/>
      <c r="CV37" s="637"/>
      <c r="CW37" s="637"/>
      <c r="CX37" s="637"/>
      <c r="CY37" s="638"/>
      <c r="CZ37" s="621">
        <v>7.4</v>
      </c>
      <c r="DA37" s="639"/>
      <c r="DB37" s="639"/>
      <c r="DC37" s="640"/>
      <c r="DD37" s="624">
        <v>3464952</v>
      </c>
      <c r="DE37" s="637"/>
      <c r="DF37" s="637"/>
      <c r="DG37" s="637"/>
      <c r="DH37" s="637"/>
      <c r="DI37" s="637"/>
      <c r="DJ37" s="637"/>
      <c r="DK37" s="638"/>
      <c r="DL37" s="624">
        <v>3247917</v>
      </c>
      <c r="DM37" s="637"/>
      <c r="DN37" s="637"/>
      <c r="DO37" s="637"/>
      <c r="DP37" s="637"/>
      <c r="DQ37" s="637"/>
      <c r="DR37" s="637"/>
      <c r="DS37" s="637"/>
      <c r="DT37" s="637"/>
      <c r="DU37" s="637"/>
      <c r="DV37" s="638"/>
      <c r="DW37" s="641">
        <v>10.7</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47889</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4218252</v>
      </c>
      <c r="CS38" s="619"/>
      <c r="CT38" s="619"/>
      <c r="CU38" s="619"/>
      <c r="CV38" s="619"/>
      <c r="CW38" s="619"/>
      <c r="CX38" s="619"/>
      <c r="CY38" s="620"/>
      <c r="CZ38" s="621">
        <v>9</v>
      </c>
      <c r="DA38" s="639"/>
      <c r="DB38" s="639"/>
      <c r="DC38" s="640"/>
      <c r="DD38" s="624">
        <v>3487041</v>
      </c>
      <c r="DE38" s="619"/>
      <c r="DF38" s="619"/>
      <c r="DG38" s="619"/>
      <c r="DH38" s="619"/>
      <c r="DI38" s="619"/>
      <c r="DJ38" s="619"/>
      <c r="DK38" s="620"/>
      <c r="DL38" s="624">
        <v>3358967</v>
      </c>
      <c r="DM38" s="619"/>
      <c r="DN38" s="619"/>
      <c r="DO38" s="619"/>
      <c r="DP38" s="619"/>
      <c r="DQ38" s="619"/>
      <c r="DR38" s="619"/>
      <c r="DS38" s="619"/>
      <c r="DT38" s="619"/>
      <c r="DU38" s="619"/>
      <c r="DV38" s="620"/>
      <c r="DW38" s="641">
        <v>11.1</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95</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1155480</v>
      </c>
      <c r="CS39" s="637"/>
      <c r="CT39" s="637"/>
      <c r="CU39" s="637"/>
      <c r="CV39" s="637"/>
      <c r="CW39" s="637"/>
      <c r="CX39" s="637"/>
      <c r="CY39" s="638"/>
      <c r="CZ39" s="621">
        <v>2.5</v>
      </c>
      <c r="DA39" s="639"/>
      <c r="DB39" s="639"/>
      <c r="DC39" s="640"/>
      <c r="DD39" s="624">
        <v>1111460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1092593</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88</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149408</v>
      </c>
      <c r="CS40" s="619"/>
      <c r="CT40" s="619"/>
      <c r="CU40" s="619"/>
      <c r="CV40" s="619"/>
      <c r="CW40" s="619"/>
      <c r="CX40" s="619"/>
      <c r="CY40" s="620"/>
      <c r="CZ40" s="621">
        <v>0.3</v>
      </c>
      <c r="DA40" s="639"/>
      <c r="DB40" s="639"/>
      <c r="DC40" s="640"/>
      <c r="DD40" s="624">
        <v>127608</v>
      </c>
      <c r="DE40" s="619"/>
      <c r="DF40" s="619"/>
      <c r="DG40" s="619"/>
      <c r="DH40" s="619"/>
      <c r="DI40" s="619"/>
      <c r="DJ40" s="619"/>
      <c r="DK40" s="620"/>
      <c r="DL40" s="624">
        <v>12867</v>
      </c>
      <c r="DM40" s="619"/>
      <c r="DN40" s="619"/>
      <c r="DO40" s="619"/>
      <c r="DP40" s="619"/>
      <c r="DQ40" s="619"/>
      <c r="DR40" s="619"/>
      <c r="DS40" s="619"/>
      <c r="DT40" s="619"/>
      <c r="DU40" s="619"/>
      <c r="DV40" s="620"/>
      <c r="DW40" s="641">
        <v>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3107627</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289</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5670646</v>
      </c>
      <c r="CS42" s="619"/>
      <c r="CT42" s="619"/>
      <c r="CU42" s="619"/>
      <c r="CV42" s="619"/>
      <c r="CW42" s="619"/>
      <c r="CX42" s="619"/>
      <c r="CY42" s="620"/>
      <c r="CZ42" s="621">
        <v>12.2</v>
      </c>
      <c r="DA42" s="622"/>
      <c r="DB42" s="622"/>
      <c r="DC42" s="623"/>
      <c r="DD42" s="624">
        <v>2043812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164876</v>
      </c>
      <c r="CS43" s="637"/>
      <c r="CT43" s="637"/>
      <c r="CU43" s="637"/>
      <c r="CV43" s="637"/>
      <c r="CW43" s="637"/>
      <c r="CX43" s="637"/>
      <c r="CY43" s="638"/>
      <c r="CZ43" s="621">
        <v>0.4</v>
      </c>
      <c r="DA43" s="639"/>
      <c r="DB43" s="639"/>
      <c r="DC43" s="640"/>
      <c r="DD43" s="624">
        <v>164876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5670646</v>
      </c>
      <c r="CS44" s="619"/>
      <c r="CT44" s="619"/>
      <c r="CU44" s="619"/>
      <c r="CV44" s="619"/>
      <c r="CW44" s="619"/>
      <c r="CX44" s="619"/>
      <c r="CY44" s="620"/>
      <c r="CZ44" s="621">
        <v>12.2</v>
      </c>
      <c r="DA44" s="622"/>
      <c r="DB44" s="622"/>
      <c r="DC44" s="623"/>
      <c r="DD44" s="624">
        <v>2043812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2898083</v>
      </c>
      <c r="CS45" s="637"/>
      <c r="CT45" s="637"/>
      <c r="CU45" s="637"/>
      <c r="CV45" s="637"/>
      <c r="CW45" s="637"/>
      <c r="CX45" s="637"/>
      <c r="CY45" s="638"/>
      <c r="CZ45" s="621">
        <v>6.2</v>
      </c>
      <c r="DA45" s="639"/>
      <c r="DB45" s="639"/>
      <c r="DC45" s="640"/>
      <c r="DD45" s="624">
        <v>356904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2750551</v>
      </c>
      <c r="CS46" s="619"/>
      <c r="CT46" s="619"/>
      <c r="CU46" s="619"/>
      <c r="CV46" s="619"/>
      <c r="CW46" s="619"/>
      <c r="CX46" s="619"/>
      <c r="CY46" s="620"/>
      <c r="CZ46" s="621">
        <v>5.9</v>
      </c>
      <c r="DA46" s="622"/>
      <c r="DB46" s="622"/>
      <c r="DC46" s="623"/>
      <c r="DD46" s="624">
        <v>1664896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46630303</v>
      </c>
      <c r="CS49" s="603"/>
      <c r="CT49" s="603"/>
      <c r="CU49" s="603"/>
      <c r="CV49" s="603"/>
      <c r="CW49" s="603"/>
      <c r="CX49" s="603"/>
      <c r="CY49" s="604"/>
      <c r="CZ49" s="605">
        <v>100</v>
      </c>
      <c r="DA49" s="606"/>
      <c r="DB49" s="606"/>
      <c r="DC49" s="607"/>
      <c r="DD49" s="608">
        <v>33003740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7" t="s">
        <v>340</v>
      </c>
      <c r="DK2" s="1138"/>
      <c r="DL2" s="1138"/>
      <c r="DM2" s="1138"/>
      <c r="DN2" s="1138"/>
      <c r="DO2" s="1139"/>
      <c r="DP2" s="200"/>
      <c r="DQ2" s="1137" t="s">
        <v>341</v>
      </c>
      <c r="DR2" s="1138"/>
      <c r="DS2" s="1138"/>
      <c r="DT2" s="1138"/>
      <c r="DU2" s="1138"/>
      <c r="DV2" s="1138"/>
      <c r="DW2" s="1138"/>
      <c r="DX2" s="1138"/>
      <c r="DY2" s="1138"/>
      <c r="DZ2" s="1139"/>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90" t="s">
        <v>342</v>
      </c>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40"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5" t="s">
        <v>358</v>
      </c>
      <c r="DH5" s="1126"/>
      <c r="DI5" s="1126"/>
      <c r="DJ5" s="1126"/>
      <c r="DK5" s="1127"/>
      <c r="DL5" s="1125" t="s">
        <v>359</v>
      </c>
      <c r="DM5" s="1126"/>
      <c r="DN5" s="1126"/>
      <c r="DO5" s="1126"/>
      <c r="DP5" s="1127"/>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1"/>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8"/>
      <c r="DH6" s="1129"/>
      <c r="DI6" s="1129"/>
      <c r="DJ6" s="1129"/>
      <c r="DK6" s="1130"/>
      <c r="DL6" s="1128"/>
      <c r="DM6" s="1129"/>
      <c r="DN6" s="1129"/>
      <c r="DO6" s="1129"/>
      <c r="DP6" s="1130"/>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1">
        <v>49041</v>
      </c>
      <c r="R7" s="1132"/>
      <c r="S7" s="1132"/>
      <c r="T7" s="1132"/>
      <c r="U7" s="1132"/>
      <c r="V7" s="1132">
        <v>46665</v>
      </c>
      <c r="W7" s="1132"/>
      <c r="X7" s="1132"/>
      <c r="Y7" s="1132"/>
      <c r="Z7" s="1132"/>
      <c r="AA7" s="1132">
        <v>2376</v>
      </c>
      <c r="AB7" s="1132"/>
      <c r="AC7" s="1132"/>
      <c r="AD7" s="1132"/>
      <c r="AE7" s="1133"/>
      <c r="AF7" s="1134">
        <v>2202</v>
      </c>
      <c r="AG7" s="1135"/>
      <c r="AH7" s="1135"/>
      <c r="AI7" s="1135"/>
      <c r="AJ7" s="1136"/>
      <c r="AK7" s="1118">
        <v>413</v>
      </c>
      <c r="AL7" s="1119"/>
      <c r="AM7" s="1119"/>
      <c r="AN7" s="1119"/>
      <c r="AO7" s="1119"/>
      <c r="AP7" s="1119">
        <v>31658</v>
      </c>
      <c r="AQ7" s="1119"/>
      <c r="AR7" s="1119"/>
      <c r="AS7" s="1119"/>
      <c r="AT7" s="1119"/>
      <c r="AU7" s="1120"/>
      <c r="AV7" s="1120"/>
      <c r="AW7" s="1120"/>
      <c r="AX7" s="1120"/>
      <c r="AY7" s="1121"/>
      <c r="AZ7" s="203"/>
      <c r="BA7" s="203"/>
      <c r="BB7" s="203"/>
      <c r="BC7" s="203"/>
      <c r="BD7" s="203"/>
      <c r="BE7" s="204"/>
      <c r="BF7" s="204"/>
      <c r="BG7" s="204"/>
      <c r="BH7" s="204"/>
      <c r="BI7" s="204"/>
      <c r="BJ7" s="204"/>
      <c r="BK7" s="204"/>
      <c r="BL7" s="204"/>
      <c r="BM7" s="204"/>
      <c r="BN7" s="204"/>
      <c r="BO7" s="204"/>
      <c r="BP7" s="204"/>
      <c r="BQ7" s="210">
        <v>1</v>
      </c>
      <c r="BR7" s="211"/>
      <c r="BS7" s="1122" t="s">
        <v>529</v>
      </c>
      <c r="BT7" s="1123"/>
      <c r="BU7" s="1123"/>
      <c r="BV7" s="1123"/>
      <c r="BW7" s="1123"/>
      <c r="BX7" s="1123"/>
      <c r="BY7" s="1123"/>
      <c r="BZ7" s="1123"/>
      <c r="CA7" s="1123"/>
      <c r="CB7" s="1123"/>
      <c r="CC7" s="1123"/>
      <c r="CD7" s="1123"/>
      <c r="CE7" s="1123"/>
      <c r="CF7" s="1123"/>
      <c r="CG7" s="1124"/>
      <c r="CH7" s="1115">
        <v>1</v>
      </c>
      <c r="CI7" s="1116"/>
      <c r="CJ7" s="1116"/>
      <c r="CK7" s="1116"/>
      <c r="CL7" s="1117"/>
      <c r="CM7" s="1115">
        <v>304</v>
      </c>
      <c r="CN7" s="1116"/>
      <c r="CO7" s="1116"/>
      <c r="CP7" s="1116"/>
      <c r="CQ7" s="1117"/>
      <c r="CR7" s="1115">
        <v>285</v>
      </c>
      <c r="CS7" s="1116"/>
      <c r="CT7" s="1116"/>
      <c r="CU7" s="1116"/>
      <c r="CV7" s="1117"/>
      <c r="CW7" s="1115" t="s">
        <v>475</v>
      </c>
      <c r="CX7" s="1116"/>
      <c r="CY7" s="1116"/>
      <c r="CZ7" s="1116"/>
      <c r="DA7" s="1117"/>
      <c r="DB7" s="1115" t="s">
        <v>475</v>
      </c>
      <c r="DC7" s="1116"/>
      <c r="DD7" s="1116"/>
      <c r="DE7" s="1116"/>
      <c r="DF7" s="1117"/>
      <c r="DG7" s="1115" t="s">
        <v>475</v>
      </c>
      <c r="DH7" s="1116"/>
      <c r="DI7" s="1116"/>
      <c r="DJ7" s="1116"/>
      <c r="DK7" s="1117"/>
      <c r="DL7" s="1115" t="s">
        <v>475</v>
      </c>
      <c r="DM7" s="1116"/>
      <c r="DN7" s="1116"/>
      <c r="DO7" s="1116"/>
      <c r="DP7" s="1117"/>
      <c r="DQ7" s="1115" t="s">
        <v>475</v>
      </c>
      <c r="DR7" s="1116"/>
      <c r="DS7" s="1116"/>
      <c r="DT7" s="1116"/>
      <c r="DU7" s="1117"/>
      <c r="DV7" s="1142"/>
      <c r="DW7" s="1143"/>
      <c r="DX7" s="1143"/>
      <c r="DY7" s="1143"/>
      <c r="DZ7" s="1144"/>
      <c r="EA7" s="205"/>
    </row>
    <row r="8" spans="1:131" s="206" customFormat="1" ht="26.25" customHeight="1" x14ac:dyDescent="0.15">
      <c r="A8" s="212">
        <v>2</v>
      </c>
      <c r="B8" s="1063" t="s">
        <v>362</v>
      </c>
      <c r="C8" s="1064"/>
      <c r="D8" s="1064"/>
      <c r="E8" s="1064"/>
      <c r="F8" s="1064"/>
      <c r="G8" s="1064"/>
      <c r="H8" s="1064"/>
      <c r="I8" s="1064"/>
      <c r="J8" s="1064"/>
      <c r="K8" s="1064"/>
      <c r="L8" s="1064"/>
      <c r="M8" s="1064"/>
      <c r="N8" s="1064"/>
      <c r="O8" s="1064"/>
      <c r="P8" s="1065"/>
      <c r="Q8" s="1069">
        <v>4</v>
      </c>
      <c r="R8" s="1070"/>
      <c r="S8" s="1070"/>
      <c r="T8" s="1070"/>
      <c r="U8" s="1070"/>
      <c r="V8" s="1070">
        <v>4</v>
      </c>
      <c r="W8" s="1070"/>
      <c r="X8" s="1070"/>
      <c r="Y8" s="1070"/>
      <c r="Z8" s="1070"/>
      <c r="AA8" s="1070" t="s">
        <v>475</v>
      </c>
      <c r="AB8" s="1070"/>
      <c r="AC8" s="1070"/>
      <c r="AD8" s="1070"/>
      <c r="AE8" s="1071"/>
      <c r="AF8" s="1045" t="s">
        <v>108</v>
      </c>
      <c r="AG8" s="1046"/>
      <c r="AH8" s="1046"/>
      <c r="AI8" s="1046"/>
      <c r="AJ8" s="1047"/>
      <c r="AK8" s="1113" t="s">
        <v>532</v>
      </c>
      <c r="AL8" s="1114"/>
      <c r="AM8" s="1114"/>
      <c r="AN8" s="1114"/>
      <c r="AO8" s="1114"/>
      <c r="AP8" s="1114" t="s">
        <v>475</v>
      </c>
      <c r="AQ8" s="1114"/>
      <c r="AR8" s="1114"/>
      <c r="AS8" s="1114"/>
      <c r="AT8" s="1114"/>
      <c r="AU8" s="1111"/>
      <c r="AV8" s="1111"/>
      <c r="AW8" s="1111"/>
      <c r="AX8" s="1111"/>
      <c r="AY8" s="1112"/>
      <c r="AZ8" s="203"/>
      <c r="BA8" s="203"/>
      <c r="BB8" s="203"/>
      <c r="BC8" s="203"/>
      <c r="BD8" s="203"/>
      <c r="BE8" s="204"/>
      <c r="BF8" s="204"/>
      <c r="BG8" s="204"/>
      <c r="BH8" s="204"/>
      <c r="BI8" s="204"/>
      <c r="BJ8" s="204"/>
      <c r="BK8" s="204"/>
      <c r="BL8" s="204"/>
      <c r="BM8" s="204"/>
      <c r="BN8" s="204"/>
      <c r="BO8" s="204"/>
      <c r="BP8" s="204"/>
      <c r="BQ8" s="213">
        <v>2</v>
      </c>
      <c r="BR8" s="214"/>
      <c r="BS8" s="1040" t="s">
        <v>530</v>
      </c>
      <c r="BT8" s="1041"/>
      <c r="BU8" s="1041"/>
      <c r="BV8" s="1041"/>
      <c r="BW8" s="1041"/>
      <c r="BX8" s="1041"/>
      <c r="BY8" s="1041"/>
      <c r="BZ8" s="1041"/>
      <c r="CA8" s="1041"/>
      <c r="CB8" s="1041"/>
      <c r="CC8" s="1041"/>
      <c r="CD8" s="1041"/>
      <c r="CE8" s="1041"/>
      <c r="CF8" s="1041"/>
      <c r="CG8" s="1042"/>
      <c r="CH8" s="1015">
        <v>10</v>
      </c>
      <c r="CI8" s="1016"/>
      <c r="CJ8" s="1016"/>
      <c r="CK8" s="1016"/>
      <c r="CL8" s="1017"/>
      <c r="CM8" s="1015">
        <v>462</v>
      </c>
      <c r="CN8" s="1016"/>
      <c r="CO8" s="1016"/>
      <c r="CP8" s="1016"/>
      <c r="CQ8" s="1017"/>
      <c r="CR8" s="1015">
        <v>200</v>
      </c>
      <c r="CS8" s="1016"/>
      <c r="CT8" s="1016"/>
      <c r="CU8" s="1016"/>
      <c r="CV8" s="1017"/>
      <c r="CW8" s="1015" t="s">
        <v>475</v>
      </c>
      <c r="CX8" s="1016"/>
      <c r="CY8" s="1016"/>
      <c r="CZ8" s="1016"/>
      <c r="DA8" s="1017"/>
      <c r="DB8" s="1015" t="s">
        <v>475</v>
      </c>
      <c r="DC8" s="1016"/>
      <c r="DD8" s="1016"/>
      <c r="DE8" s="1016"/>
      <c r="DF8" s="1017"/>
      <c r="DG8" s="1015" t="s">
        <v>475</v>
      </c>
      <c r="DH8" s="1016"/>
      <c r="DI8" s="1016"/>
      <c r="DJ8" s="1016"/>
      <c r="DK8" s="1017"/>
      <c r="DL8" s="1015" t="s">
        <v>475</v>
      </c>
      <c r="DM8" s="1016"/>
      <c r="DN8" s="1016"/>
      <c r="DO8" s="1016"/>
      <c r="DP8" s="1017"/>
      <c r="DQ8" s="1015" t="s">
        <v>475</v>
      </c>
      <c r="DR8" s="1016"/>
      <c r="DS8" s="1016"/>
      <c r="DT8" s="1016"/>
      <c r="DU8" s="1017"/>
      <c r="DV8" s="1018"/>
      <c r="DW8" s="1019"/>
      <c r="DX8" s="1019"/>
      <c r="DY8" s="1019"/>
      <c r="DZ8" s="1020"/>
      <c r="EA8" s="205"/>
    </row>
    <row r="9" spans="1:131" s="206" customFormat="1" ht="26.25" customHeight="1" x14ac:dyDescent="0.15">
      <c r="A9" s="212">
        <v>3</v>
      </c>
      <c r="B9" s="1063" t="s">
        <v>363</v>
      </c>
      <c r="C9" s="1064"/>
      <c r="D9" s="1064"/>
      <c r="E9" s="1064"/>
      <c r="F9" s="1064"/>
      <c r="G9" s="1064"/>
      <c r="H9" s="1064"/>
      <c r="I9" s="1064"/>
      <c r="J9" s="1064"/>
      <c r="K9" s="1064"/>
      <c r="L9" s="1064"/>
      <c r="M9" s="1064"/>
      <c r="N9" s="1064"/>
      <c r="O9" s="1064"/>
      <c r="P9" s="1065"/>
      <c r="Q9" s="1069">
        <v>6</v>
      </c>
      <c r="R9" s="1070"/>
      <c r="S9" s="1070"/>
      <c r="T9" s="1070"/>
      <c r="U9" s="1070"/>
      <c r="V9" s="1070">
        <v>1</v>
      </c>
      <c r="W9" s="1070"/>
      <c r="X9" s="1070"/>
      <c r="Y9" s="1070"/>
      <c r="Z9" s="1070"/>
      <c r="AA9" s="1070">
        <v>5</v>
      </c>
      <c r="AB9" s="1070"/>
      <c r="AC9" s="1070"/>
      <c r="AD9" s="1070"/>
      <c r="AE9" s="1071"/>
      <c r="AF9" s="1045">
        <v>5</v>
      </c>
      <c r="AG9" s="1046"/>
      <c r="AH9" s="1046"/>
      <c r="AI9" s="1046"/>
      <c r="AJ9" s="1047"/>
      <c r="AK9" s="1113" t="s">
        <v>532</v>
      </c>
      <c r="AL9" s="1114"/>
      <c r="AM9" s="1114"/>
      <c r="AN9" s="1114"/>
      <c r="AO9" s="1114"/>
      <c r="AP9" s="1114" t="s">
        <v>475</v>
      </c>
      <c r="AQ9" s="1114"/>
      <c r="AR9" s="1114"/>
      <c r="AS9" s="1114"/>
      <c r="AT9" s="1114"/>
      <c r="AU9" s="1111"/>
      <c r="AV9" s="1111"/>
      <c r="AW9" s="1111"/>
      <c r="AX9" s="1111"/>
      <c r="AY9" s="1112"/>
      <c r="AZ9" s="203"/>
      <c r="BA9" s="203"/>
      <c r="BB9" s="203"/>
      <c r="BC9" s="203"/>
      <c r="BD9" s="203"/>
      <c r="BE9" s="204"/>
      <c r="BF9" s="204"/>
      <c r="BG9" s="204"/>
      <c r="BH9" s="204"/>
      <c r="BI9" s="204"/>
      <c r="BJ9" s="204"/>
      <c r="BK9" s="204"/>
      <c r="BL9" s="204"/>
      <c r="BM9" s="204"/>
      <c r="BN9" s="204"/>
      <c r="BO9" s="204"/>
      <c r="BP9" s="204"/>
      <c r="BQ9" s="213">
        <v>3</v>
      </c>
      <c r="BR9" s="214"/>
      <c r="BS9" s="1040" t="s">
        <v>531</v>
      </c>
      <c r="BT9" s="1041"/>
      <c r="BU9" s="1041"/>
      <c r="BV9" s="1041"/>
      <c r="BW9" s="1041"/>
      <c r="BX9" s="1041"/>
      <c r="BY9" s="1041"/>
      <c r="BZ9" s="1041"/>
      <c r="CA9" s="1041"/>
      <c r="CB9" s="1041"/>
      <c r="CC9" s="1041"/>
      <c r="CD9" s="1041"/>
      <c r="CE9" s="1041"/>
      <c r="CF9" s="1041"/>
      <c r="CG9" s="1042"/>
      <c r="CH9" s="1015">
        <v>-17</v>
      </c>
      <c r="CI9" s="1016"/>
      <c r="CJ9" s="1016"/>
      <c r="CK9" s="1016"/>
      <c r="CL9" s="1017"/>
      <c r="CM9" s="1015">
        <v>103</v>
      </c>
      <c r="CN9" s="1016"/>
      <c r="CO9" s="1016"/>
      <c r="CP9" s="1016"/>
      <c r="CQ9" s="1017"/>
      <c r="CR9" s="1015">
        <v>3</v>
      </c>
      <c r="CS9" s="1016"/>
      <c r="CT9" s="1016"/>
      <c r="CU9" s="1016"/>
      <c r="CV9" s="1017"/>
      <c r="CW9" s="1015" t="s">
        <v>475</v>
      </c>
      <c r="CX9" s="1016"/>
      <c r="CY9" s="1016"/>
      <c r="CZ9" s="1016"/>
      <c r="DA9" s="1017"/>
      <c r="DB9" s="1015" t="s">
        <v>475</v>
      </c>
      <c r="DC9" s="1016"/>
      <c r="DD9" s="1016"/>
      <c r="DE9" s="1016"/>
      <c r="DF9" s="1017"/>
      <c r="DG9" s="1015" t="s">
        <v>475</v>
      </c>
      <c r="DH9" s="1016"/>
      <c r="DI9" s="1016"/>
      <c r="DJ9" s="1016"/>
      <c r="DK9" s="1017"/>
      <c r="DL9" s="1015" t="s">
        <v>475</v>
      </c>
      <c r="DM9" s="1016"/>
      <c r="DN9" s="1016"/>
      <c r="DO9" s="1016"/>
      <c r="DP9" s="1017"/>
      <c r="DQ9" s="1015" t="s">
        <v>475</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3"/>
      <c r="AL10" s="1114"/>
      <c r="AM10" s="1114"/>
      <c r="AN10" s="1114"/>
      <c r="AO10" s="1114"/>
      <c r="AP10" s="1114"/>
      <c r="AQ10" s="1114"/>
      <c r="AR10" s="1114"/>
      <c r="AS10" s="1114"/>
      <c r="AT10" s="1114"/>
      <c r="AU10" s="1111"/>
      <c r="AV10" s="1111"/>
      <c r="AW10" s="1111"/>
      <c r="AX10" s="1111"/>
      <c r="AY10" s="1112"/>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3"/>
      <c r="AL11" s="1114"/>
      <c r="AM11" s="1114"/>
      <c r="AN11" s="1114"/>
      <c r="AO11" s="1114"/>
      <c r="AP11" s="1114"/>
      <c r="AQ11" s="1114"/>
      <c r="AR11" s="1114"/>
      <c r="AS11" s="1114"/>
      <c r="AT11" s="1114"/>
      <c r="AU11" s="1111"/>
      <c r="AV11" s="1111"/>
      <c r="AW11" s="1111"/>
      <c r="AX11" s="1111"/>
      <c r="AY11" s="1112"/>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3"/>
      <c r="AL12" s="1114"/>
      <c r="AM12" s="1114"/>
      <c r="AN12" s="1114"/>
      <c r="AO12" s="1114"/>
      <c r="AP12" s="1114"/>
      <c r="AQ12" s="1114"/>
      <c r="AR12" s="1114"/>
      <c r="AS12" s="1114"/>
      <c r="AT12" s="1114"/>
      <c r="AU12" s="1111"/>
      <c r="AV12" s="1111"/>
      <c r="AW12" s="1111"/>
      <c r="AX12" s="1111"/>
      <c r="AY12" s="1112"/>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3"/>
      <c r="AL13" s="1114"/>
      <c r="AM13" s="1114"/>
      <c r="AN13" s="1114"/>
      <c r="AO13" s="1114"/>
      <c r="AP13" s="1114"/>
      <c r="AQ13" s="1114"/>
      <c r="AR13" s="1114"/>
      <c r="AS13" s="1114"/>
      <c r="AT13" s="1114"/>
      <c r="AU13" s="1111"/>
      <c r="AV13" s="1111"/>
      <c r="AW13" s="1111"/>
      <c r="AX13" s="1111"/>
      <c r="AY13" s="1112"/>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3"/>
      <c r="AL14" s="1114"/>
      <c r="AM14" s="1114"/>
      <c r="AN14" s="1114"/>
      <c r="AO14" s="1114"/>
      <c r="AP14" s="1114"/>
      <c r="AQ14" s="1114"/>
      <c r="AR14" s="1114"/>
      <c r="AS14" s="1114"/>
      <c r="AT14" s="1114"/>
      <c r="AU14" s="1111"/>
      <c r="AV14" s="1111"/>
      <c r="AW14" s="1111"/>
      <c r="AX14" s="1111"/>
      <c r="AY14" s="1112"/>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3"/>
      <c r="AL15" s="1114"/>
      <c r="AM15" s="1114"/>
      <c r="AN15" s="1114"/>
      <c r="AO15" s="1114"/>
      <c r="AP15" s="1114"/>
      <c r="AQ15" s="1114"/>
      <c r="AR15" s="1114"/>
      <c r="AS15" s="1114"/>
      <c r="AT15" s="1114"/>
      <c r="AU15" s="1111"/>
      <c r="AV15" s="1111"/>
      <c r="AW15" s="1111"/>
      <c r="AX15" s="1111"/>
      <c r="AY15" s="1112"/>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3"/>
      <c r="AL16" s="1114"/>
      <c r="AM16" s="1114"/>
      <c r="AN16" s="1114"/>
      <c r="AO16" s="1114"/>
      <c r="AP16" s="1114"/>
      <c r="AQ16" s="1114"/>
      <c r="AR16" s="1114"/>
      <c r="AS16" s="1114"/>
      <c r="AT16" s="1114"/>
      <c r="AU16" s="1111"/>
      <c r="AV16" s="1111"/>
      <c r="AW16" s="1111"/>
      <c r="AX16" s="1111"/>
      <c r="AY16" s="1112"/>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3"/>
      <c r="AL17" s="1114"/>
      <c r="AM17" s="1114"/>
      <c r="AN17" s="1114"/>
      <c r="AO17" s="1114"/>
      <c r="AP17" s="1114"/>
      <c r="AQ17" s="1114"/>
      <c r="AR17" s="1114"/>
      <c r="AS17" s="1114"/>
      <c r="AT17" s="1114"/>
      <c r="AU17" s="1111"/>
      <c r="AV17" s="1111"/>
      <c r="AW17" s="1111"/>
      <c r="AX17" s="1111"/>
      <c r="AY17" s="1112"/>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3"/>
      <c r="AL18" s="1114"/>
      <c r="AM18" s="1114"/>
      <c r="AN18" s="1114"/>
      <c r="AO18" s="1114"/>
      <c r="AP18" s="1114"/>
      <c r="AQ18" s="1114"/>
      <c r="AR18" s="1114"/>
      <c r="AS18" s="1114"/>
      <c r="AT18" s="1114"/>
      <c r="AU18" s="1111"/>
      <c r="AV18" s="1111"/>
      <c r="AW18" s="1111"/>
      <c r="AX18" s="1111"/>
      <c r="AY18" s="1112"/>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3"/>
      <c r="AL19" s="1114"/>
      <c r="AM19" s="1114"/>
      <c r="AN19" s="1114"/>
      <c r="AO19" s="1114"/>
      <c r="AP19" s="1114"/>
      <c r="AQ19" s="1114"/>
      <c r="AR19" s="1114"/>
      <c r="AS19" s="1114"/>
      <c r="AT19" s="1114"/>
      <c r="AU19" s="1111"/>
      <c r="AV19" s="1111"/>
      <c r="AW19" s="1111"/>
      <c r="AX19" s="1111"/>
      <c r="AY19" s="1112"/>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3"/>
      <c r="AL20" s="1114"/>
      <c r="AM20" s="1114"/>
      <c r="AN20" s="1114"/>
      <c r="AO20" s="1114"/>
      <c r="AP20" s="1114"/>
      <c r="AQ20" s="1114"/>
      <c r="AR20" s="1114"/>
      <c r="AS20" s="1114"/>
      <c r="AT20" s="1114"/>
      <c r="AU20" s="1111"/>
      <c r="AV20" s="1111"/>
      <c r="AW20" s="1111"/>
      <c r="AX20" s="1111"/>
      <c r="AY20" s="1112"/>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3"/>
      <c r="AL21" s="1114"/>
      <c r="AM21" s="1114"/>
      <c r="AN21" s="1114"/>
      <c r="AO21" s="1114"/>
      <c r="AP21" s="1114"/>
      <c r="AQ21" s="1114"/>
      <c r="AR21" s="1114"/>
      <c r="AS21" s="1114"/>
      <c r="AT21" s="1114"/>
      <c r="AU21" s="1111"/>
      <c r="AV21" s="1111"/>
      <c r="AW21" s="1111"/>
      <c r="AX21" s="1111"/>
      <c r="AY21" s="1112"/>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8"/>
      <c r="R22" s="1109"/>
      <c r="S22" s="1109"/>
      <c r="T22" s="1109"/>
      <c r="U22" s="1109"/>
      <c r="V22" s="1109"/>
      <c r="W22" s="1109"/>
      <c r="X22" s="1109"/>
      <c r="Y22" s="1109"/>
      <c r="Z22" s="1109"/>
      <c r="AA22" s="1109"/>
      <c r="AB22" s="1109"/>
      <c r="AC22" s="1109"/>
      <c r="AD22" s="1109"/>
      <c r="AE22" s="1110"/>
      <c r="AF22" s="1045"/>
      <c r="AG22" s="1046"/>
      <c r="AH22" s="1046"/>
      <c r="AI22" s="1046"/>
      <c r="AJ22" s="1047"/>
      <c r="AK22" s="1104"/>
      <c r="AL22" s="1105"/>
      <c r="AM22" s="1105"/>
      <c r="AN22" s="1105"/>
      <c r="AO22" s="1105"/>
      <c r="AP22" s="1105"/>
      <c r="AQ22" s="1105"/>
      <c r="AR22" s="1105"/>
      <c r="AS22" s="1105"/>
      <c r="AT22" s="1105"/>
      <c r="AU22" s="1106"/>
      <c r="AV22" s="1106"/>
      <c r="AW22" s="1106"/>
      <c r="AX22" s="1106"/>
      <c r="AY22" s="1107"/>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365</v>
      </c>
      <c r="B23" s="970" t="s">
        <v>366</v>
      </c>
      <c r="C23" s="971"/>
      <c r="D23" s="971"/>
      <c r="E23" s="971"/>
      <c r="F23" s="971"/>
      <c r="G23" s="971"/>
      <c r="H23" s="971"/>
      <c r="I23" s="971"/>
      <c r="J23" s="971"/>
      <c r="K23" s="971"/>
      <c r="L23" s="971"/>
      <c r="M23" s="971"/>
      <c r="N23" s="971"/>
      <c r="O23" s="971"/>
      <c r="P23" s="972"/>
      <c r="Q23" s="1095">
        <v>49051</v>
      </c>
      <c r="R23" s="1096"/>
      <c r="S23" s="1096"/>
      <c r="T23" s="1096"/>
      <c r="U23" s="1096"/>
      <c r="V23" s="1096">
        <v>46670</v>
      </c>
      <c r="W23" s="1096"/>
      <c r="X23" s="1096"/>
      <c r="Y23" s="1096"/>
      <c r="Z23" s="1096"/>
      <c r="AA23" s="1096">
        <v>2381</v>
      </c>
      <c r="AB23" s="1096"/>
      <c r="AC23" s="1096"/>
      <c r="AD23" s="1096"/>
      <c r="AE23" s="1097"/>
      <c r="AF23" s="1098">
        <v>2208</v>
      </c>
      <c r="AG23" s="1096"/>
      <c r="AH23" s="1096"/>
      <c r="AI23" s="1096"/>
      <c r="AJ23" s="1099"/>
      <c r="AK23" s="1100"/>
      <c r="AL23" s="1101"/>
      <c r="AM23" s="1101"/>
      <c r="AN23" s="1101"/>
      <c r="AO23" s="1101"/>
      <c r="AP23" s="1096"/>
      <c r="AQ23" s="1096"/>
      <c r="AR23" s="1096"/>
      <c r="AS23" s="1096"/>
      <c r="AT23" s="1096"/>
      <c r="AU23" s="1102"/>
      <c r="AV23" s="1102"/>
      <c r="AW23" s="1102"/>
      <c r="AX23" s="1102"/>
      <c r="AY23" s="1103"/>
      <c r="AZ23" s="1092" t="s">
        <v>108</v>
      </c>
      <c r="BA23" s="1093"/>
      <c r="BB23" s="1093"/>
      <c r="BC23" s="1093"/>
      <c r="BD23" s="1094"/>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1" t="s">
        <v>367</v>
      </c>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1"/>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90" t="s">
        <v>368</v>
      </c>
      <c r="B25" s="1090"/>
      <c r="C25" s="1090"/>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c r="AJ25" s="1090"/>
      <c r="AK25" s="1090"/>
      <c r="AL25" s="1090"/>
      <c r="AM25" s="1090"/>
      <c r="AN25" s="1090"/>
      <c r="AO25" s="1090"/>
      <c r="AP25" s="1090"/>
      <c r="AQ25" s="1090"/>
      <c r="AR25" s="1090"/>
      <c r="AS25" s="1090"/>
      <c r="AT25" s="1090"/>
      <c r="AU25" s="1090"/>
      <c r="AV25" s="1090"/>
      <c r="AW25" s="1090"/>
      <c r="AX25" s="1090"/>
      <c r="AY25" s="1090"/>
      <c r="AZ25" s="1090"/>
      <c r="BA25" s="1090"/>
      <c r="BB25" s="1090"/>
      <c r="BC25" s="1090"/>
      <c r="BD25" s="1090"/>
      <c r="BE25" s="1090"/>
      <c r="BF25" s="1090"/>
      <c r="BG25" s="1090"/>
      <c r="BH25" s="1090"/>
      <c r="BI25" s="1090"/>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6" t="s">
        <v>372</v>
      </c>
      <c r="AG26" s="1034"/>
      <c r="AH26" s="1034"/>
      <c r="AI26" s="1034"/>
      <c r="AJ26" s="1087"/>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8"/>
      <c r="AG27" s="1037"/>
      <c r="AH27" s="1037"/>
      <c r="AI27" s="1037"/>
      <c r="AJ27" s="1089"/>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377</v>
      </c>
      <c r="C28" s="1077"/>
      <c r="D28" s="1077"/>
      <c r="E28" s="1077"/>
      <c r="F28" s="1077"/>
      <c r="G28" s="1077"/>
      <c r="H28" s="1077"/>
      <c r="I28" s="1077"/>
      <c r="J28" s="1077"/>
      <c r="K28" s="1077"/>
      <c r="L28" s="1077"/>
      <c r="M28" s="1077"/>
      <c r="N28" s="1077"/>
      <c r="O28" s="1077"/>
      <c r="P28" s="1078"/>
      <c r="Q28" s="1079">
        <v>22324</v>
      </c>
      <c r="R28" s="1080"/>
      <c r="S28" s="1080"/>
      <c r="T28" s="1080"/>
      <c r="U28" s="1080"/>
      <c r="V28" s="1080">
        <v>22093</v>
      </c>
      <c r="W28" s="1080"/>
      <c r="X28" s="1080"/>
      <c r="Y28" s="1080"/>
      <c r="Z28" s="1080"/>
      <c r="AA28" s="1080">
        <v>230</v>
      </c>
      <c r="AB28" s="1080"/>
      <c r="AC28" s="1080"/>
      <c r="AD28" s="1080"/>
      <c r="AE28" s="1081"/>
      <c r="AF28" s="1082">
        <v>230</v>
      </c>
      <c r="AG28" s="1080"/>
      <c r="AH28" s="1080"/>
      <c r="AI28" s="1080"/>
      <c r="AJ28" s="1083"/>
      <c r="AK28" s="1084">
        <v>1086</v>
      </c>
      <c r="AL28" s="1085"/>
      <c r="AM28" s="1085"/>
      <c r="AN28" s="1085"/>
      <c r="AO28" s="1085"/>
      <c r="AP28" s="1073" t="s">
        <v>475</v>
      </c>
      <c r="AQ28" s="1073"/>
      <c r="AR28" s="1073"/>
      <c r="AS28" s="1073"/>
      <c r="AT28" s="1073"/>
      <c r="AU28" s="1073" t="s">
        <v>475</v>
      </c>
      <c r="AV28" s="1073"/>
      <c r="AW28" s="1073"/>
      <c r="AX28" s="1073"/>
      <c r="AY28" s="1073"/>
      <c r="AZ28" s="1068"/>
      <c r="BA28" s="1068"/>
      <c r="BB28" s="1068"/>
      <c r="BC28" s="1068"/>
      <c r="BD28" s="1068"/>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378</v>
      </c>
      <c r="C29" s="1064"/>
      <c r="D29" s="1064"/>
      <c r="E29" s="1064"/>
      <c r="F29" s="1064"/>
      <c r="G29" s="1064"/>
      <c r="H29" s="1064"/>
      <c r="I29" s="1064"/>
      <c r="J29" s="1064"/>
      <c r="K29" s="1064"/>
      <c r="L29" s="1064"/>
      <c r="M29" s="1064"/>
      <c r="N29" s="1064"/>
      <c r="O29" s="1064"/>
      <c r="P29" s="1065"/>
      <c r="Q29" s="1069">
        <v>10998</v>
      </c>
      <c r="R29" s="1070"/>
      <c r="S29" s="1070"/>
      <c r="T29" s="1070"/>
      <c r="U29" s="1070"/>
      <c r="V29" s="1070">
        <v>10803</v>
      </c>
      <c r="W29" s="1070"/>
      <c r="X29" s="1070"/>
      <c r="Y29" s="1070"/>
      <c r="Z29" s="1070"/>
      <c r="AA29" s="1070">
        <v>195</v>
      </c>
      <c r="AB29" s="1070"/>
      <c r="AC29" s="1070"/>
      <c r="AD29" s="1070"/>
      <c r="AE29" s="1071"/>
      <c r="AF29" s="1045">
        <v>195</v>
      </c>
      <c r="AG29" s="1046"/>
      <c r="AH29" s="1046"/>
      <c r="AI29" s="1046"/>
      <c r="AJ29" s="1047"/>
      <c r="AK29" s="1006">
        <v>1579</v>
      </c>
      <c r="AL29" s="997"/>
      <c r="AM29" s="997"/>
      <c r="AN29" s="997"/>
      <c r="AO29" s="997"/>
      <c r="AP29" s="1072" t="s">
        <v>475</v>
      </c>
      <c r="AQ29" s="1072"/>
      <c r="AR29" s="1072"/>
      <c r="AS29" s="1072"/>
      <c r="AT29" s="1072"/>
      <c r="AU29" s="1072" t="s">
        <v>475</v>
      </c>
      <c r="AV29" s="1072"/>
      <c r="AW29" s="1072"/>
      <c r="AX29" s="1072"/>
      <c r="AY29" s="1072"/>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379</v>
      </c>
      <c r="C30" s="1064"/>
      <c r="D30" s="1064"/>
      <c r="E30" s="1064"/>
      <c r="F30" s="1064"/>
      <c r="G30" s="1064"/>
      <c r="H30" s="1064"/>
      <c r="I30" s="1064"/>
      <c r="J30" s="1064"/>
      <c r="K30" s="1064"/>
      <c r="L30" s="1064"/>
      <c r="M30" s="1064"/>
      <c r="N30" s="1064"/>
      <c r="O30" s="1064"/>
      <c r="P30" s="1065"/>
      <c r="Q30" s="1069">
        <v>1712</v>
      </c>
      <c r="R30" s="1070"/>
      <c r="S30" s="1070"/>
      <c r="T30" s="1070"/>
      <c r="U30" s="1070"/>
      <c r="V30" s="1070">
        <v>1708</v>
      </c>
      <c r="W30" s="1070"/>
      <c r="X30" s="1070"/>
      <c r="Y30" s="1070"/>
      <c r="Z30" s="1070"/>
      <c r="AA30" s="1070">
        <v>4</v>
      </c>
      <c r="AB30" s="1070"/>
      <c r="AC30" s="1070"/>
      <c r="AD30" s="1070"/>
      <c r="AE30" s="1071"/>
      <c r="AF30" s="1045">
        <v>4</v>
      </c>
      <c r="AG30" s="1046"/>
      <c r="AH30" s="1046"/>
      <c r="AI30" s="1046"/>
      <c r="AJ30" s="1047"/>
      <c r="AK30" s="1006">
        <v>231</v>
      </c>
      <c r="AL30" s="997"/>
      <c r="AM30" s="997"/>
      <c r="AN30" s="997"/>
      <c r="AO30" s="997"/>
      <c r="AP30" s="1072" t="s">
        <v>475</v>
      </c>
      <c r="AQ30" s="1072"/>
      <c r="AR30" s="1072"/>
      <c r="AS30" s="1072"/>
      <c r="AT30" s="1072"/>
      <c r="AU30" s="1072" t="s">
        <v>475</v>
      </c>
      <c r="AV30" s="1072"/>
      <c r="AW30" s="1072"/>
      <c r="AX30" s="1072"/>
      <c r="AY30" s="1072"/>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380</v>
      </c>
      <c r="C31" s="1064"/>
      <c r="D31" s="1064"/>
      <c r="E31" s="1064"/>
      <c r="F31" s="1064"/>
      <c r="G31" s="1064"/>
      <c r="H31" s="1064"/>
      <c r="I31" s="1064"/>
      <c r="J31" s="1064"/>
      <c r="K31" s="1064"/>
      <c r="L31" s="1064"/>
      <c r="M31" s="1064"/>
      <c r="N31" s="1064"/>
      <c r="O31" s="1064"/>
      <c r="P31" s="1065"/>
      <c r="Q31" s="1069">
        <v>3803</v>
      </c>
      <c r="R31" s="1070"/>
      <c r="S31" s="1070"/>
      <c r="T31" s="1070"/>
      <c r="U31" s="1070"/>
      <c r="V31" s="1070">
        <v>3304</v>
      </c>
      <c r="W31" s="1070"/>
      <c r="X31" s="1070"/>
      <c r="Y31" s="1070"/>
      <c r="Z31" s="1070"/>
      <c r="AA31" s="1070">
        <v>498</v>
      </c>
      <c r="AB31" s="1070"/>
      <c r="AC31" s="1070"/>
      <c r="AD31" s="1070"/>
      <c r="AE31" s="1071"/>
      <c r="AF31" s="1045">
        <v>4949</v>
      </c>
      <c r="AG31" s="1046"/>
      <c r="AH31" s="1046"/>
      <c r="AI31" s="1046"/>
      <c r="AJ31" s="1047"/>
      <c r="AK31" s="1006">
        <v>4</v>
      </c>
      <c r="AL31" s="997"/>
      <c r="AM31" s="997"/>
      <c r="AN31" s="997"/>
      <c r="AO31" s="997"/>
      <c r="AP31" s="1072">
        <v>2194</v>
      </c>
      <c r="AQ31" s="1072"/>
      <c r="AR31" s="1072"/>
      <c r="AS31" s="1072"/>
      <c r="AT31" s="1072"/>
      <c r="AU31" s="1072">
        <v>2</v>
      </c>
      <c r="AV31" s="1072"/>
      <c r="AW31" s="1072"/>
      <c r="AX31" s="1072"/>
      <c r="AY31" s="1072"/>
      <c r="AZ31" s="1068" t="s">
        <v>532</v>
      </c>
      <c r="BA31" s="1068"/>
      <c r="BB31" s="1068"/>
      <c r="BC31" s="1068"/>
      <c r="BD31" s="1068"/>
      <c r="BE31" s="1058" t="s">
        <v>381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382</v>
      </c>
      <c r="C32" s="1064"/>
      <c r="D32" s="1064"/>
      <c r="E32" s="1064"/>
      <c r="F32" s="1064"/>
      <c r="G32" s="1064"/>
      <c r="H32" s="1064"/>
      <c r="I32" s="1064"/>
      <c r="J32" s="1064"/>
      <c r="K32" s="1064"/>
      <c r="L32" s="1064"/>
      <c r="M32" s="1064"/>
      <c r="N32" s="1064"/>
      <c r="O32" s="1064"/>
      <c r="P32" s="1065"/>
      <c r="Q32" s="1069">
        <v>3162</v>
      </c>
      <c r="R32" s="1070"/>
      <c r="S32" s="1070"/>
      <c r="T32" s="1070"/>
      <c r="U32" s="1070"/>
      <c r="V32" s="1070">
        <v>3048</v>
      </c>
      <c r="W32" s="1070"/>
      <c r="X32" s="1070"/>
      <c r="Y32" s="1070"/>
      <c r="Z32" s="1070"/>
      <c r="AA32" s="1070">
        <v>115</v>
      </c>
      <c r="AB32" s="1070"/>
      <c r="AC32" s="1070"/>
      <c r="AD32" s="1070"/>
      <c r="AE32" s="1071"/>
      <c r="AF32" s="1045">
        <v>672</v>
      </c>
      <c r="AG32" s="1046"/>
      <c r="AH32" s="1046"/>
      <c r="AI32" s="1046"/>
      <c r="AJ32" s="1047"/>
      <c r="AK32" s="1006">
        <v>215</v>
      </c>
      <c r="AL32" s="997"/>
      <c r="AM32" s="997"/>
      <c r="AN32" s="997"/>
      <c r="AO32" s="997"/>
      <c r="AP32" s="1072">
        <v>4150</v>
      </c>
      <c r="AQ32" s="1072"/>
      <c r="AR32" s="1072"/>
      <c r="AS32" s="1072"/>
      <c r="AT32" s="1072"/>
      <c r="AU32" s="1072">
        <v>1150</v>
      </c>
      <c r="AV32" s="1072"/>
      <c r="AW32" s="1072"/>
      <c r="AX32" s="1072"/>
      <c r="AY32" s="1072"/>
      <c r="AZ32" s="1068" t="s">
        <v>532</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383</v>
      </c>
      <c r="C33" s="1064"/>
      <c r="D33" s="1064"/>
      <c r="E33" s="1064"/>
      <c r="F33" s="1064"/>
      <c r="G33" s="1064"/>
      <c r="H33" s="1064"/>
      <c r="I33" s="1064"/>
      <c r="J33" s="1064"/>
      <c r="K33" s="1064"/>
      <c r="L33" s="1064"/>
      <c r="M33" s="1064"/>
      <c r="N33" s="1064"/>
      <c r="O33" s="1064"/>
      <c r="P33" s="1065"/>
      <c r="Q33" s="1069">
        <v>21</v>
      </c>
      <c r="R33" s="1070"/>
      <c r="S33" s="1070"/>
      <c r="T33" s="1070"/>
      <c r="U33" s="1070"/>
      <c r="V33" s="1070">
        <v>21</v>
      </c>
      <c r="W33" s="1070"/>
      <c r="X33" s="1070"/>
      <c r="Y33" s="1070"/>
      <c r="Z33" s="1070"/>
      <c r="AA33" s="1070" t="s">
        <v>475</v>
      </c>
      <c r="AB33" s="1070"/>
      <c r="AC33" s="1070"/>
      <c r="AD33" s="1070"/>
      <c r="AE33" s="1071"/>
      <c r="AF33" s="1045" t="s">
        <v>108</v>
      </c>
      <c r="AG33" s="1046"/>
      <c r="AH33" s="1046"/>
      <c r="AI33" s="1046"/>
      <c r="AJ33" s="1047"/>
      <c r="AK33" s="1006">
        <v>18</v>
      </c>
      <c r="AL33" s="997"/>
      <c r="AM33" s="997"/>
      <c r="AN33" s="997"/>
      <c r="AO33" s="997"/>
      <c r="AP33" s="1072">
        <v>32</v>
      </c>
      <c r="AQ33" s="1072"/>
      <c r="AR33" s="1072"/>
      <c r="AS33" s="1072"/>
      <c r="AT33" s="1072"/>
      <c r="AU33" s="1072">
        <v>32</v>
      </c>
      <c r="AV33" s="1072"/>
      <c r="AW33" s="1072"/>
      <c r="AX33" s="1072"/>
      <c r="AY33" s="1072"/>
      <c r="AZ33" s="1068" t="s">
        <v>532</v>
      </c>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365</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6049</v>
      </c>
      <c r="AG63" s="985"/>
      <c r="AH63" s="985"/>
      <c r="AI63" s="985"/>
      <c r="AJ63" s="1056"/>
      <c r="AK63" s="1057"/>
      <c r="AL63" s="989"/>
      <c r="AM63" s="989"/>
      <c r="AN63" s="989"/>
      <c r="AO63" s="989"/>
      <c r="AP63" s="985">
        <v>6376</v>
      </c>
      <c r="AQ63" s="985"/>
      <c r="AR63" s="985"/>
      <c r="AS63" s="985"/>
      <c r="AT63" s="985"/>
      <c r="AU63" s="985">
        <v>1184</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388</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389</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533</v>
      </c>
      <c r="C68" s="1012"/>
      <c r="D68" s="1012"/>
      <c r="E68" s="1012"/>
      <c r="F68" s="1012"/>
      <c r="G68" s="1012"/>
      <c r="H68" s="1012"/>
      <c r="I68" s="1012"/>
      <c r="J68" s="1012"/>
      <c r="K68" s="1012"/>
      <c r="L68" s="1012"/>
      <c r="M68" s="1012"/>
      <c r="N68" s="1012"/>
      <c r="O68" s="1012"/>
      <c r="P68" s="1013"/>
      <c r="Q68" s="1014">
        <v>26273</v>
      </c>
      <c r="R68" s="1008"/>
      <c r="S68" s="1008"/>
      <c r="T68" s="1008"/>
      <c r="U68" s="1008"/>
      <c r="V68" s="1008">
        <v>25836</v>
      </c>
      <c r="W68" s="1008"/>
      <c r="X68" s="1008"/>
      <c r="Y68" s="1008"/>
      <c r="Z68" s="1008"/>
      <c r="AA68" s="1008">
        <v>437</v>
      </c>
      <c r="AB68" s="1008"/>
      <c r="AC68" s="1008"/>
      <c r="AD68" s="1008"/>
      <c r="AE68" s="1008"/>
      <c r="AF68" s="1008">
        <v>437</v>
      </c>
      <c r="AG68" s="1008"/>
      <c r="AH68" s="1008"/>
      <c r="AI68" s="1008"/>
      <c r="AJ68" s="1008"/>
      <c r="AK68" s="1008">
        <v>2695</v>
      </c>
      <c r="AL68" s="1008"/>
      <c r="AM68" s="1008"/>
      <c r="AN68" s="1008"/>
      <c r="AO68" s="1008"/>
      <c r="AP68" s="1008" t="s">
        <v>475</v>
      </c>
      <c r="AQ68" s="1008"/>
      <c r="AR68" s="1008"/>
      <c r="AS68" s="1008"/>
      <c r="AT68" s="1008"/>
      <c r="AU68" s="1008" t="s">
        <v>475</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534</v>
      </c>
      <c r="C69" s="1001"/>
      <c r="D69" s="1001"/>
      <c r="E69" s="1001"/>
      <c r="F69" s="1001"/>
      <c r="G69" s="1001"/>
      <c r="H69" s="1001"/>
      <c r="I69" s="1001"/>
      <c r="J69" s="1001"/>
      <c r="K69" s="1001"/>
      <c r="L69" s="1001"/>
      <c r="M69" s="1001"/>
      <c r="N69" s="1001"/>
      <c r="O69" s="1001"/>
      <c r="P69" s="1002"/>
      <c r="Q69" s="1003">
        <v>199</v>
      </c>
      <c r="R69" s="997"/>
      <c r="S69" s="997"/>
      <c r="T69" s="997"/>
      <c r="U69" s="997"/>
      <c r="V69" s="997">
        <v>159</v>
      </c>
      <c r="W69" s="997"/>
      <c r="X69" s="997"/>
      <c r="Y69" s="997"/>
      <c r="Z69" s="997"/>
      <c r="AA69" s="997">
        <v>40</v>
      </c>
      <c r="AB69" s="997"/>
      <c r="AC69" s="997"/>
      <c r="AD69" s="997"/>
      <c r="AE69" s="997"/>
      <c r="AF69" s="997">
        <v>40</v>
      </c>
      <c r="AG69" s="997"/>
      <c r="AH69" s="997"/>
      <c r="AI69" s="997"/>
      <c r="AJ69" s="997"/>
      <c r="AK69" s="997" t="s">
        <v>475</v>
      </c>
      <c r="AL69" s="997"/>
      <c r="AM69" s="997"/>
      <c r="AN69" s="997"/>
      <c r="AO69" s="997"/>
      <c r="AP69" s="997" t="s">
        <v>475</v>
      </c>
      <c r="AQ69" s="997"/>
      <c r="AR69" s="997"/>
      <c r="AS69" s="997"/>
      <c r="AT69" s="997"/>
      <c r="AU69" s="997" t="s">
        <v>475</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535</v>
      </c>
      <c r="C70" s="1001"/>
      <c r="D70" s="1001"/>
      <c r="E70" s="1001"/>
      <c r="F70" s="1001"/>
      <c r="G70" s="1001"/>
      <c r="H70" s="1001"/>
      <c r="I70" s="1001"/>
      <c r="J70" s="1001"/>
      <c r="K70" s="1001"/>
      <c r="L70" s="1001"/>
      <c r="M70" s="1001"/>
      <c r="N70" s="1001"/>
      <c r="O70" s="1001"/>
      <c r="P70" s="1002"/>
      <c r="Q70" s="1003">
        <v>111</v>
      </c>
      <c r="R70" s="997"/>
      <c r="S70" s="997"/>
      <c r="T70" s="997"/>
      <c r="U70" s="997"/>
      <c r="V70" s="997">
        <v>104</v>
      </c>
      <c r="W70" s="997"/>
      <c r="X70" s="997"/>
      <c r="Y70" s="997"/>
      <c r="Z70" s="997"/>
      <c r="AA70" s="997">
        <v>7</v>
      </c>
      <c r="AB70" s="997"/>
      <c r="AC70" s="997"/>
      <c r="AD70" s="997"/>
      <c r="AE70" s="997"/>
      <c r="AF70" s="997">
        <v>7</v>
      </c>
      <c r="AG70" s="997"/>
      <c r="AH70" s="997"/>
      <c r="AI70" s="997"/>
      <c r="AJ70" s="997"/>
      <c r="AK70" s="997">
        <v>2</v>
      </c>
      <c r="AL70" s="997"/>
      <c r="AM70" s="997"/>
      <c r="AN70" s="997"/>
      <c r="AO70" s="997"/>
      <c r="AP70" s="997" t="s">
        <v>475</v>
      </c>
      <c r="AQ70" s="997"/>
      <c r="AR70" s="997"/>
      <c r="AS70" s="997"/>
      <c r="AT70" s="997"/>
      <c r="AU70" s="997" t="s">
        <v>475</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536</v>
      </c>
      <c r="C71" s="1001"/>
      <c r="D71" s="1001"/>
      <c r="E71" s="1001"/>
      <c r="F71" s="1001"/>
      <c r="G71" s="1001"/>
      <c r="H71" s="1001"/>
      <c r="I71" s="1001"/>
      <c r="J71" s="1001"/>
      <c r="K71" s="1001"/>
      <c r="L71" s="1001"/>
      <c r="M71" s="1001"/>
      <c r="N71" s="1001"/>
      <c r="O71" s="1001"/>
      <c r="P71" s="1002"/>
      <c r="Q71" s="1003">
        <v>127</v>
      </c>
      <c r="R71" s="997"/>
      <c r="S71" s="997"/>
      <c r="T71" s="997"/>
      <c r="U71" s="997"/>
      <c r="V71" s="997">
        <v>104</v>
      </c>
      <c r="W71" s="997"/>
      <c r="X71" s="997"/>
      <c r="Y71" s="997"/>
      <c r="Z71" s="997"/>
      <c r="AA71" s="997">
        <v>23</v>
      </c>
      <c r="AB71" s="997"/>
      <c r="AC71" s="997"/>
      <c r="AD71" s="997"/>
      <c r="AE71" s="997"/>
      <c r="AF71" s="997">
        <v>23</v>
      </c>
      <c r="AG71" s="997"/>
      <c r="AH71" s="997"/>
      <c r="AI71" s="997"/>
      <c r="AJ71" s="997"/>
      <c r="AK71" s="997" t="s">
        <v>475</v>
      </c>
      <c r="AL71" s="997"/>
      <c r="AM71" s="997"/>
      <c r="AN71" s="997"/>
      <c r="AO71" s="997"/>
      <c r="AP71" s="997" t="s">
        <v>475</v>
      </c>
      <c r="AQ71" s="997"/>
      <c r="AR71" s="997"/>
      <c r="AS71" s="997"/>
      <c r="AT71" s="997"/>
      <c r="AU71" s="997" t="s">
        <v>475</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537</v>
      </c>
      <c r="C72" s="1001"/>
      <c r="D72" s="1001"/>
      <c r="E72" s="1001"/>
      <c r="F72" s="1001"/>
      <c r="G72" s="1001"/>
      <c r="H72" s="1001"/>
      <c r="I72" s="1001"/>
      <c r="J72" s="1001"/>
      <c r="K72" s="1001"/>
      <c r="L72" s="1001"/>
      <c r="M72" s="1001"/>
      <c r="N72" s="1001"/>
      <c r="O72" s="1001"/>
      <c r="P72" s="1002"/>
      <c r="Q72" s="1003">
        <v>4685</v>
      </c>
      <c r="R72" s="997"/>
      <c r="S72" s="997"/>
      <c r="T72" s="997"/>
      <c r="U72" s="997"/>
      <c r="V72" s="997">
        <v>4539</v>
      </c>
      <c r="W72" s="997"/>
      <c r="X72" s="997"/>
      <c r="Y72" s="997"/>
      <c r="Z72" s="997"/>
      <c r="AA72" s="997">
        <v>145</v>
      </c>
      <c r="AB72" s="997"/>
      <c r="AC72" s="997"/>
      <c r="AD72" s="997"/>
      <c r="AE72" s="997"/>
      <c r="AF72" s="997">
        <v>145</v>
      </c>
      <c r="AG72" s="997"/>
      <c r="AH72" s="997"/>
      <c r="AI72" s="997"/>
      <c r="AJ72" s="997"/>
      <c r="AK72" s="997">
        <v>73</v>
      </c>
      <c r="AL72" s="997"/>
      <c r="AM72" s="997"/>
      <c r="AN72" s="997"/>
      <c r="AO72" s="997"/>
      <c r="AP72" s="997" t="s">
        <v>475</v>
      </c>
      <c r="AQ72" s="997"/>
      <c r="AR72" s="997"/>
      <c r="AS72" s="997"/>
      <c r="AT72" s="997"/>
      <c r="AU72" s="997" t="s">
        <v>475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538</v>
      </c>
      <c r="C73" s="1001"/>
      <c r="D73" s="1001"/>
      <c r="E73" s="1001"/>
      <c r="F73" s="1001"/>
      <c r="G73" s="1001"/>
      <c r="H73" s="1001"/>
      <c r="I73" s="1001"/>
      <c r="J73" s="1001"/>
      <c r="K73" s="1001"/>
      <c r="L73" s="1001"/>
      <c r="M73" s="1001"/>
      <c r="N73" s="1001"/>
      <c r="O73" s="1001"/>
      <c r="P73" s="1002"/>
      <c r="Q73" s="1003">
        <v>546090</v>
      </c>
      <c r="R73" s="997"/>
      <c r="S73" s="997"/>
      <c r="T73" s="997"/>
      <c r="U73" s="997"/>
      <c r="V73" s="997">
        <v>535514</v>
      </c>
      <c r="W73" s="997"/>
      <c r="X73" s="997"/>
      <c r="Y73" s="997"/>
      <c r="Z73" s="997"/>
      <c r="AA73" s="997">
        <v>10576</v>
      </c>
      <c r="AB73" s="997"/>
      <c r="AC73" s="997"/>
      <c r="AD73" s="997"/>
      <c r="AE73" s="997"/>
      <c r="AF73" s="997">
        <v>10576</v>
      </c>
      <c r="AG73" s="997"/>
      <c r="AH73" s="997"/>
      <c r="AI73" s="997"/>
      <c r="AJ73" s="997"/>
      <c r="AK73" s="997">
        <v>7248</v>
      </c>
      <c r="AL73" s="997"/>
      <c r="AM73" s="997"/>
      <c r="AN73" s="997"/>
      <c r="AO73" s="997"/>
      <c r="AP73" s="997" t="s">
        <v>475</v>
      </c>
      <c r="AQ73" s="997"/>
      <c r="AR73" s="997"/>
      <c r="AS73" s="997"/>
      <c r="AT73" s="997"/>
      <c r="AU73" s="997" t="s">
        <v>475</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539</v>
      </c>
      <c r="C74" s="1001"/>
      <c r="D74" s="1001"/>
      <c r="E74" s="1001"/>
      <c r="F74" s="1001"/>
      <c r="G74" s="1001"/>
      <c r="H74" s="1001"/>
      <c r="I74" s="1001"/>
      <c r="J74" s="1001"/>
      <c r="K74" s="1001"/>
      <c r="L74" s="1001"/>
      <c r="M74" s="1001"/>
      <c r="N74" s="1001"/>
      <c r="O74" s="1001"/>
      <c r="P74" s="1002"/>
      <c r="Q74" s="1003">
        <v>1365</v>
      </c>
      <c r="R74" s="997"/>
      <c r="S74" s="997"/>
      <c r="T74" s="997"/>
      <c r="U74" s="997"/>
      <c r="V74" s="997">
        <v>1347</v>
      </c>
      <c r="W74" s="997"/>
      <c r="X74" s="997"/>
      <c r="Y74" s="997"/>
      <c r="Z74" s="997"/>
      <c r="AA74" s="997">
        <v>18</v>
      </c>
      <c r="AB74" s="997"/>
      <c r="AC74" s="997"/>
      <c r="AD74" s="997"/>
      <c r="AE74" s="997"/>
      <c r="AF74" s="997">
        <v>18</v>
      </c>
      <c r="AG74" s="997"/>
      <c r="AH74" s="997"/>
      <c r="AI74" s="997"/>
      <c r="AJ74" s="997"/>
      <c r="AK74" s="997" t="s">
        <v>546</v>
      </c>
      <c r="AL74" s="997"/>
      <c r="AM74" s="997"/>
      <c r="AN74" s="997"/>
      <c r="AO74" s="997"/>
      <c r="AP74" s="997">
        <v>697</v>
      </c>
      <c r="AQ74" s="997"/>
      <c r="AR74" s="997"/>
      <c r="AS74" s="997"/>
      <c r="AT74" s="997"/>
      <c r="AU74" s="997">
        <v>621</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540</v>
      </c>
      <c r="C75" s="1001"/>
      <c r="D75" s="1001"/>
      <c r="E75" s="1001"/>
      <c r="F75" s="1001"/>
      <c r="G75" s="1001"/>
      <c r="H75" s="1001"/>
      <c r="I75" s="1001"/>
      <c r="J75" s="1001"/>
      <c r="K75" s="1001"/>
      <c r="L75" s="1001"/>
      <c r="M75" s="1001"/>
      <c r="N75" s="1001"/>
      <c r="O75" s="1001"/>
      <c r="P75" s="1002"/>
      <c r="Q75" s="1004">
        <v>4479</v>
      </c>
      <c r="R75" s="1005"/>
      <c r="S75" s="1005"/>
      <c r="T75" s="1005"/>
      <c r="U75" s="1006"/>
      <c r="V75" s="1007">
        <v>4437</v>
      </c>
      <c r="W75" s="1005"/>
      <c r="X75" s="1005"/>
      <c r="Y75" s="1005"/>
      <c r="Z75" s="1006"/>
      <c r="AA75" s="1007">
        <v>42</v>
      </c>
      <c r="AB75" s="1005"/>
      <c r="AC75" s="1005"/>
      <c r="AD75" s="1005"/>
      <c r="AE75" s="1006"/>
      <c r="AF75" s="1007">
        <v>42</v>
      </c>
      <c r="AG75" s="1005"/>
      <c r="AH75" s="1005"/>
      <c r="AI75" s="1005"/>
      <c r="AJ75" s="1006"/>
      <c r="AK75" s="1007" t="s">
        <v>547</v>
      </c>
      <c r="AL75" s="1005"/>
      <c r="AM75" s="1005"/>
      <c r="AN75" s="1005"/>
      <c r="AO75" s="1006"/>
      <c r="AP75" s="1007">
        <v>2557</v>
      </c>
      <c r="AQ75" s="1005"/>
      <c r="AR75" s="1005"/>
      <c r="AS75" s="1005"/>
      <c r="AT75" s="1006"/>
      <c r="AU75" s="1007">
        <v>1794</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541</v>
      </c>
      <c r="C76" s="1001"/>
      <c r="D76" s="1001"/>
      <c r="E76" s="1001"/>
      <c r="F76" s="1001"/>
      <c r="G76" s="1001"/>
      <c r="H76" s="1001"/>
      <c r="I76" s="1001"/>
      <c r="J76" s="1001"/>
      <c r="K76" s="1001"/>
      <c r="L76" s="1001"/>
      <c r="M76" s="1001"/>
      <c r="N76" s="1001"/>
      <c r="O76" s="1001"/>
      <c r="P76" s="1002"/>
      <c r="Q76" s="1004">
        <v>699</v>
      </c>
      <c r="R76" s="1005"/>
      <c r="S76" s="1005"/>
      <c r="T76" s="1005"/>
      <c r="U76" s="1006"/>
      <c r="V76" s="1007">
        <v>690</v>
      </c>
      <c r="W76" s="1005"/>
      <c r="X76" s="1005"/>
      <c r="Y76" s="1005"/>
      <c r="Z76" s="1006"/>
      <c r="AA76" s="1007">
        <v>9</v>
      </c>
      <c r="AB76" s="1005"/>
      <c r="AC76" s="1005"/>
      <c r="AD76" s="1005"/>
      <c r="AE76" s="1006"/>
      <c r="AF76" s="1007">
        <v>9</v>
      </c>
      <c r="AG76" s="1005"/>
      <c r="AH76" s="1005"/>
      <c r="AI76" s="1005"/>
      <c r="AJ76" s="1006"/>
      <c r="AK76" s="1007">
        <v>359</v>
      </c>
      <c r="AL76" s="1005"/>
      <c r="AM76" s="1005"/>
      <c r="AN76" s="1005"/>
      <c r="AO76" s="1006"/>
      <c r="AP76" s="1007">
        <v>359</v>
      </c>
      <c r="AQ76" s="1005"/>
      <c r="AR76" s="1005"/>
      <c r="AS76" s="1005"/>
      <c r="AT76" s="1006"/>
      <c r="AU76" s="1007">
        <v>86</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542</v>
      </c>
      <c r="C77" s="1001"/>
      <c r="D77" s="1001"/>
      <c r="E77" s="1001"/>
      <c r="F77" s="1001"/>
      <c r="G77" s="1001"/>
      <c r="H77" s="1001"/>
      <c r="I77" s="1001"/>
      <c r="J77" s="1001"/>
      <c r="K77" s="1001"/>
      <c r="L77" s="1001"/>
      <c r="M77" s="1001"/>
      <c r="N77" s="1001"/>
      <c r="O77" s="1001"/>
      <c r="P77" s="1002"/>
      <c r="Q77" s="1004">
        <v>297</v>
      </c>
      <c r="R77" s="1005"/>
      <c r="S77" s="1005"/>
      <c r="T77" s="1005"/>
      <c r="U77" s="1006"/>
      <c r="V77" s="1007">
        <v>272</v>
      </c>
      <c r="W77" s="1005"/>
      <c r="X77" s="1005"/>
      <c r="Y77" s="1005"/>
      <c r="Z77" s="1006"/>
      <c r="AA77" s="1007">
        <v>25</v>
      </c>
      <c r="AB77" s="1005"/>
      <c r="AC77" s="1005"/>
      <c r="AD77" s="1005"/>
      <c r="AE77" s="1006"/>
      <c r="AF77" s="1007">
        <v>25</v>
      </c>
      <c r="AG77" s="1005"/>
      <c r="AH77" s="1005"/>
      <c r="AI77" s="1005"/>
      <c r="AJ77" s="1006"/>
      <c r="AK77" s="1007">
        <v>1</v>
      </c>
      <c r="AL77" s="1005"/>
      <c r="AM77" s="1005"/>
      <c r="AN77" s="1005"/>
      <c r="AO77" s="1006"/>
      <c r="AP77" s="1007" t="s">
        <v>475</v>
      </c>
      <c r="AQ77" s="1005"/>
      <c r="AR77" s="1005"/>
      <c r="AS77" s="1005"/>
      <c r="AT77" s="1006"/>
      <c r="AU77" s="1007" t="s">
        <v>475</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543</v>
      </c>
      <c r="C78" s="1001"/>
      <c r="D78" s="1001"/>
      <c r="E78" s="1001"/>
      <c r="F78" s="1001"/>
      <c r="G78" s="1001"/>
      <c r="H78" s="1001"/>
      <c r="I78" s="1001"/>
      <c r="J78" s="1001"/>
      <c r="K78" s="1001"/>
      <c r="L78" s="1001"/>
      <c r="M78" s="1001"/>
      <c r="N78" s="1001"/>
      <c r="O78" s="1001"/>
      <c r="P78" s="1002"/>
      <c r="Q78" s="1003">
        <v>12</v>
      </c>
      <c r="R78" s="997"/>
      <c r="S78" s="997"/>
      <c r="T78" s="997"/>
      <c r="U78" s="997"/>
      <c r="V78" s="997">
        <v>11</v>
      </c>
      <c r="W78" s="997"/>
      <c r="X78" s="997"/>
      <c r="Y78" s="997"/>
      <c r="Z78" s="997"/>
      <c r="AA78" s="997">
        <v>0</v>
      </c>
      <c r="AB78" s="997"/>
      <c r="AC78" s="997"/>
      <c r="AD78" s="997"/>
      <c r="AE78" s="997"/>
      <c r="AF78" s="997">
        <v>0</v>
      </c>
      <c r="AG78" s="997"/>
      <c r="AH78" s="997"/>
      <c r="AI78" s="997"/>
      <c r="AJ78" s="997"/>
      <c r="AK78" s="997">
        <v>1</v>
      </c>
      <c r="AL78" s="997"/>
      <c r="AM78" s="997"/>
      <c r="AN78" s="997"/>
      <c r="AO78" s="997"/>
      <c r="AP78" s="997" t="s">
        <v>475</v>
      </c>
      <c r="AQ78" s="997"/>
      <c r="AR78" s="997"/>
      <c r="AS78" s="997"/>
      <c r="AT78" s="997"/>
      <c r="AU78" s="997" t="s">
        <v>475</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544</v>
      </c>
      <c r="C79" s="1001"/>
      <c r="D79" s="1001"/>
      <c r="E79" s="1001"/>
      <c r="F79" s="1001"/>
      <c r="G79" s="1001"/>
      <c r="H79" s="1001"/>
      <c r="I79" s="1001"/>
      <c r="J79" s="1001"/>
      <c r="K79" s="1001"/>
      <c r="L79" s="1001"/>
      <c r="M79" s="1001"/>
      <c r="N79" s="1001"/>
      <c r="O79" s="1001"/>
      <c r="P79" s="1002"/>
      <c r="Q79" s="1003">
        <v>236</v>
      </c>
      <c r="R79" s="997"/>
      <c r="S79" s="997"/>
      <c r="T79" s="997"/>
      <c r="U79" s="997"/>
      <c r="V79" s="997">
        <v>193</v>
      </c>
      <c r="W79" s="997"/>
      <c r="X79" s="997"/>
      <c r="Y79" s="997"/>
      <c r="Z79" s="997"/>
      <c r="AA79" s="997">
        <v>43</v>
      </c>
      <c r="AB79" s="997"/>
      <c r="AC79" s="997"/>
      <c r="AD79" s="997"/>
      <c r="AE79" s="997"/>
      <c r="AF79" s="997">
        <v>43</v>
      </c>
      <c r="AG79" s="997"/>
      <c r="AH79" s="997"/>
      <c r="AI79" s="997"/>
      <c r="AJ79" s="997"/>
      <c r="AK79" s="997" t="s">
        <v>548</v>
      </c>
      <c r="AL79" s="997"/>
      <c r="AM79" s="997"/>
      <c r="AN79" s="997"/>
      <c r="AO79" s="997"/>
      <c r="AP79" s="997" t="s">
        <v>475</v>
      </c>
      <c r="AQ79" s="997"/>
      <c r="AR79" s="997"/>
      <c r="AS79" s="997"/>
      <c r="AT79" s="997"/>
      <c r="AU79" s="997" t="s">
        <v>475</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545</v>
      </c>
      <c r="C80" s="1001"/>
      <c r="D80" s="1001"/>
      <c r="E80" s="1001"/>
      <c r="F80" s="1001"/>
      <c r="G80" s="1001"/>
      <c r="H80" s="1001"/>
      <c r="I80" s="1001"/>
      <c r="J80" s="1001"/>
      <c r="K80" s="1001"/>
      <c r="L80" s="1001"/>
      <c r="M80" s="1001"/>
      <c r="N80" s="1001"/>
      <c r="O80" s="1001"/>
      <c r="P80" s="1002"/>
      <c r="Q80" s="1003">
        <v>3561</v>
      </c>
      <c r="R80" s="997"/>
      <c r="S80" s="997"/>
      <c r="T80" s="997"/>
      <c r="U80" s="997"/>
      <c r="V80" s="997">
        <v>2888</v>
      </c>
      <c r="W80" s="997"/>
      <c r="X80" s="997"/>
      <c r="Y80" s="997"/>
      <c r="Z80" s="997"/>
      <c r="AA80" s="997">
        <v>673</v>
      </c>
      <c r="AB80" s="997"/>
      <c r="AC80" s="997"/>
      <c r="AD80" s="997"/>
      <c r="AE80" s="997"/>
      <c r="AF80" s="997">
        <v>2572</v>
      </c>
      <c r="AG80" s="997"/>
      <c r="AH80" s="997"/>
      <c r="AI80" s="997"/>
      <c r="AJ80" s="997"/>
      <c r="AK80" s="997">
        <v>117</v>
      </c>
      <c r="AL80" s="997"/>
      <c r="AM80" s="997"/>
      <c r="AN80" s="997"/>
      <c r="AO80" s="997"/>
      <c r="AP80" s="997">
        <v>3111</v>
      </c>
      <c r="AQ80" s="997"/>
      <c r="AR80" s="997"/>
      <c r="AS80" s="997"/>
      <c r="AT80" s="997"/>
      <c r="AU80" s="997">
        <v>10</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365</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13937</v>
      </c>
      <c r="AG88" s="985"/>
      <c r="AH88" s="985"/>
      <c r="AI88" s="985"/>
      <c r="AJ88" s="985"/>
      <c r="AK88" s="989"/>
      <c r="AL88" s="989"/>
      <c r="AM88" s="989"/>
      <c r="AN88" s="989"/>
      <c r="AO88" s="989"/>
      <c r="AP88" s="985">
        <v>6724</v>
      </c>
      <c r="AQ88" s="985"/>
      <c r="AR88" s="985"/>
      <c r="AS88" s="985"/>
      <c r="AT88" s="985"/>
      <c r="AU88" s="985">
        <v>2511</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488</v>
      </c>
      <c r="CS102" s="977"/>
      <c r="CT102" s="977"/>
      <c r="CU102" s="977"/>
      <c r="CV102" s="978"/>
      <c r="CW102" s="976" t="s">
        <v>549</v>
      </c>
      <c r="CX102" s="977"/>
      <c r="CY102" s="977"/>
      <c r="CZ102" s="977"/>
      <c r="DA102" s="978"/>
      <c r="DB102" s="976" t="s">
        <v>549</v>
      </c>
      <c r="DC102" s="977"/>
      <c r="DD102" s="977"/>
      <c r="DE102" s="977"/>
      <c r="DF102" s="978"/>
      <c r="DG102" s="976" t="s">
        <v>549</v>
      </c>
      <c r="DH102" s="977"/>
      <c r="DI102" s="977"/>
      <c r="DJ102" s="977"/>
      <c r="DK102" s="978"/>
      <c r="DL102" s="976" t="s">
        <v>549</v>
      </c>
      <c r="DM102" s="977"/>
      <c r="DN102" s="977"/>
      <c r="DO102" s="977"/>
      <c r="DP102" s="978"/>
      <c r="DQ102" s="976" t="s">
        <v>549</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284</v>
      </c>
      <c r="AG109" s="918"/>
      <c r="AH109" s="918"/>
      <c r="AI109" s="918"/>
      <c r="AJ109" s="919"/>
      <c r="AK109" s="920" t="s">
        <v>283</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284</v>
      </c>
      <c r="BW109" s="918"/>
      <c r="BX109" s="918"/>
      <c r="BY109" s="918"/>
      <c r="BZ109" s="919"/>
      <c r="CA109" s="920" t="s">
        <v>283</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284</v>
      </c>
      <c r="DM109" s="918"/>
      <c r="DN109" s="918"/>
      <c r="DO109" s="918"/>
      <c r="DP109" s="919"/>
      <c r="DQ109" s="920" t="s">
        <v>283</v>
      </c>
      <c r="DR109" s="918"/>
      <c r="DS109" s="918"/>
      <c r="DT109" s="918"/>
      <c r="DU109" s="919"/>
      <c r="DV109" s="920" t="s">
        <v>400</v>
      </c>
      <c r="DW109" s="918"/>
      <c r="DX109" s="918"/>
      <c r="DY109" s="918"/>
      <c r="DZ109" s="949"/>
    </row>
    <row r="110" spans="1:131" s="197" customFormat="1" ht="26.25" customHeight="1" x14ac:dyDescent="0.15">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3932615</v>
      </c>
      <c r="AB110" s="903"/>
      <c r="AC110" s="903"/>
      <c r="AD110" s="903"/>
      <c r="AE110" s="904"/>
      <c r="AF110" s="905">
        <v>3639529</v>
      </c>
      <c r="AG110" s="903"/>
      <c r="AH110" s="903"/>
      <c r="AI110" s="903"/>
      <c r="AJ110" s="904"/>
      <c r="AK110" s="905">
        <v>3237620</v>
      </c>
      <c r="AL110" s="903"/>
      <c r="AM110" s="903"/>
      <c r="AN110" s="903"/>
      <c r="AO110" s="904"/>
      <c r="AP110" s="906">
        <v>11.9</v>
      </c>
      <c r="AQ110" s="907"/>
      <c r="AR110" s="907"/>
      <c r="AS110" s="907"/>
      <c r="AT110" s="908"/>
      <c r="AU110" s="950" t="s">
        <v>60</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30438170</v>
      </c>
      <c r="BR110" s="830"/>
      <c r="BS110" s="830"/>
      <c r="BT110" s="830"/>
      <c r="BU110" s="830"/>
      <c r="BV110" s="830">
        <v>30913347</v>
      </c>
      <c r="BW110" s="830"/>
      <c r="BX110" s="830"/>
      <c r="BY110" s="830"/>
      <c r="BZ110" s="830"/>
      <c r="CA110" s="830">
        <v>31657708</v>
      </c>
      <c r="CB110" s="830"/>
      <c r="CC110" s="830"/>
      <c r="CD110" s="830"/>
      <c r="CE110" s="830"/>
      <c r="CF110" s="891">
        <v>116.8</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15">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v>514262</v>
      </c>
      <c r="BR111" s="801"/>
      <c r="BS111" s="801"/>
      <c r="BT111" s="801"/>
      <c r="BU111" s="801"/>
      <c r="BV111" s="801">
        <v>504573</v>
      </c>
      <c r="BW111" s="801"/>
      <c r="BX111" s="801"/>
      <c r="BY111" s="801"/>
      <c r="BZ111" s="801"/>
      <c r="CA111" s="801">
        <v>494885</v>
      </c>
      <c r="CB111" s="801"/>
      <c r="CC111" s="801"/>
      <c r="CD111" s="801"/>
      <c r="CE111" s="801"/>
      <c r="CF111" s="878">
        <v>1.8</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x14ac:dyDescent="0.15">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977978</v>
      </c>
      <c r="BR112" s="801"/>
      <c r="BS112" s="801"/>
      <c r="BT112" s="801"/>
      <c r="BU112" s="801"/>
      <c r="BV112" s="801">
        <v>1182305</v>
      </c>
      <c r="BW112" s="801"/>
      <c r="BX112" s="801"/>
      <c r="BY112" s="801"/>
      <c r="BZ112" s="801"/>
      <c r="CA112" s="801">
        <v>1183861</v>
      </c>
      <c r="CB112" s="801"/>
      <c r="CC112" s="801"/>
      <c r="CD112" s="801"/>
      <c r="CE112" s="801"/>
      <c r="CF112" s="878">
        <v>4.4000000000000004</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398000</v>
      </c>
      <c r="DH112" s="801"/>
      <c r="DI112" s="801"/>
      <c r="DJ112" s="801"/>
      <c r="DK112" s="801"/>
      <c r="DL112" s="801">
        <v>398000</v>
      </c>
      <c r="DM112" s="801"/>
      <c r="DN112" s="801"/>
      <c r="DO112" s="801"/>
      <c r="DP112" s="801"/>
      <c r="DQ112" s="801">
        <v>398000</v>
      </c>
      <c r="DR112" s="801"/>
      <c r="DS112" s="801"/>
      <c r="DT112" s="801"/>
      <c r="DU112" s="801"/>
      <c r="DV112" s="853">
        <v>1.5</v>
      </c>
      <c r="DW112" s="853"/>
      <c r="DX112" s="853"/>
      <c r="DY112" s="853"/>
      <c r="DZ112" s="854"/>
    </row>
    <row r="113" spans="1:130" s="197" customFormat="1" ht="26.25" customHeight="1" x14ac:dyDescent="0.15">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166783</v>
      </c>
      <c r="AB113" s="939"/>
      <c r="AC113" s="939"/>
      <c r="AD113" s="939"/>
      <c r="AE113" s="940"/>
      <c r="AF113" s="941">
        <v>138728</v>
      </c>
      <c r="AG113" s="939"/>
      <c r="AH113" s="939"/>
      <c r="AI113" s="939"/>
      <c r="AJ113" s="940"/>
      <c r="AK113" s="941">
        <v>143544</v>
      </c>
      <c r="AL113" s="939"/>
      <c r="AM113" s="939"/>
      <c r="AN113" s="939"/>
      <c r="AO113" s="940"/>
      <c r="AP113" s="942">
        <v>0.5</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3045961</v>
      </c>
      <c r="BR113" s="801"/>
      <c r="BS113" s="801"/>
      <c r="BT113" s="801"/>
      <c r="BU113" s="801"/>
      <c r="BV113" s="801">
        <v>2766022</v>
      </c>
      <c r="BW113" s="801"/>
      <c r="BX113" s="801"/>
      <c r="BY113" s="801"/>
      <c r="BZ113" s="801"/>
      <c r="CA113" s="801">
        <v>2510832</v>
      </c>
      <c r="CB113" s="801"/>
      <c r="CC113" s="801"/>
      <c r="CD113" s="801"/>
      <c r="CE113" s="801"/>
      <c r="CF113" s="878">
        <v>9.3000000000000007</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v>116262</v>
      </c>
      <c r="DH113" s="814"/>
      <c r="DI113" s="814"/>
      <c r="DJ113" s="814"/>
      <c r="DK113" s="815"/>
      <c r="DL113" s="816">
        <v>106573</v>
      </c>
      <c r="DM113" s="814"/>
      <c r="DN113" s="814"/>
      <c r="DO113" s="814"/>
      <c r="DP113" s="815"/>
      <c r="DQ113" s="816">
        <v>96885</v>
      </c>
      <c r="DR113" s="814"/>
      <c r="DS113" s="814"/>
      <c r="DT113" s="814"/>
      <c r="DU113" s="815"/>
      <c r="DV113" s="784">
        <v>0.4</v>
      </c>
      <c r="DW113" s="785"/>
      <c r="DX113" s="785"/>
      <c r="DY113" s="785"/>
      <c r="DZ113" s="786"/>
    </row>
    <row r="114" spans="1:130" s="197" customFormat="1" ht="26.25" customHeight="1" x14ac:dyDescent="0.15">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405900</v>
      </c>
      <c r="AB114" s="814"/>
      <c r="AC114" s="814"/>
      <c r="AD114" s="814"/>
      <c r="AE114" s="815"/>
      <c r="AF114" s="816">
        <v>411745</v>
      </c>
      <c r="AG114" s="814"/>
      <c r="AH114" s="814"/>
      <c r="AI114" s="814"/>
      <c r="AJ114" s="815"/>
      <c r="AK114" s="816">
        <v>430671</v>
      </c>
      <c r="AL114" s="814"/>
      <c r="AM114" s="814"/>
      <c r="AN114" s="814"/>
      <c r="AO114" s="815"/>
      <c r="AP114" s="784">
        <v>1.6</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5631348</v>
      </c>
      <c r="BR114" s="801"/>
      <c r="BS114" s="801"/>
      <c r="BT114" s="801"/>
      <c r="BU114" s="801"/>
      <c r="BV114" s="801">
        <v>5115349</v>
      </c>
      <c r="BW114" s="801"/>
      <c r="BX114" s="801"/>
      <c r="BY114" s="801"/>
      <c r="BZ114" s="801"/>
      <c r="CA114" s="801">
        <v>5023037</v>
      </c>
      <c r="CB114" s="801"/>
      <c r="CC114" s="801"/>
      <c r="CD114" s="801"/>
      <c r="CE114" s="801"/>
      <c r="CF114" s="878">
        <v>18.5</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9688</v>
      </c>
      <c r="AB115" s="939"/>
      <c r="AC115" s="939"/>
      <c r="AD115" s="939"/>
      <c r="AE115" s="940"/>
      <c r="AF115" s="941">
        <v>9688</v>
      </c>
      <c r="AG115" s="939"/>
      <c r="AH115" s="939"/>
      <c r="AI115" s="939"/>
      <c r="AJ115" s="940"/>
      <c r="AK115" s="941">
        <v>9688</v>
      </c>
      <c r="AL115" s="939"/>
      <c r="AM115" s="939"/>
      <c r="AN115" s="939"/>
      <c r="AO115" s="940"/>
      <c r="AP115" s="942">
        <v>0</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x14ac:dyDescent="0.15">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4514986</v>
      </c>
      <c r="AB117" s="925"/>
      <c r="AC117" s="925"/>
      <c r="AD117" s="925"/>
      <c r="AE117" s="926"/>
      <c r="AF117" s="928">
        <v>4199690</v>
      </c>
      <c r="AG117" s="925"/>
      <c r="AH117" s="925"/>
      <c r="AI117" s="925"/>
      <c r="AJ117" s="926"/>
      <c r="AK117" s="928">
        <v>3821523</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284</v>
      </c>
      <c r="AG118" s="918"/>
      <c r="AH118" s="918"/>
      <c r="AI118" s="918"/>
      <c r="AJ118" s="919"/>
      <c r="AK118" s="920" t="s">
        <v>283</v>
      </c>
      <c r="AL118" s="918"/>
      <c r="AM118" s="918"/>
      <c r="AN118" s="918"/>
      <c r="AO118" s="919"/>
      <c r="AP118" s="921" t="s">
        <v>400</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428</v>
      </c>
      <c r="BP118" s="868"/>
      <c r="BQ118" s="887">
        <v>40607719</v>
      </c>
      <c r="BR118" s="888"/>
      <c r="BS118" s="888"/>
      <c r="BT118" s="888"/>
      <c r="BU118" s="888"/>
      <c r="BV118" s="888">
        <v>40481596</v>
      </c>
      <c r="BW118" s="888"/>
      <c r="BX118" s="888"/>
      <c r="BY118" s="888"/>
      <c r="BZ118" s="888"/>
      <c r="CA118" s="888">
        <v>40870323</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15284597</v>
      </c>
      <c r="BR119" s="830"/>
      <c r="BS119" s="830"/>
      <c r="BT119" s="830"/>
      <c r="BU119" s="830"/>
      <c r="BV119" s="830">
        <v>17926993</v>
      </c>
      <c r="BW119" s="830"/>
      <c r="BX119" s="830"/>
      <c r="BY119" s="830"/>
      <c r="BZ119" s="830"/>
      <c r="CA119" s="830">
        <v>19137247</v>
      </c>
      <c r="CB119" s="830"/>
      <c r="CC119" s="830"/>
      <c r="CD119" s="830"/>
      <c r="CE119" s="830"/>
      <c r="CF119" s="891">
        <v>70.599999999999994</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1661081</v>
      </c>
      <c r="BR120" s="801"/>
      <c r="BS120" s="801"/>
      <c r="BT120" s="801"/>
      <c r="BU120" s="801"/>
      <c r="BV120" s="801">
        <v>1414152</v>
      </c>
      <c r="BW120" s="801"/>
      <c r="BX120" s="801"/>
      <c r="BY120" s="801"/>
      <c r="BZ120" s="801"/>
      <c r="CA120" s="801">
        <v>1727911</v>
      </c>
      <c r="CB120" s="801"/>
      <c r="CC120" s="801"/>
      <c r="CD120" s="801"/>
      <c r="CE120" s="801"/>
      <c r="CF120" s="878">
        <v>6.4</v>
      </c>
      <c r="CG120" s="879"/>
      <c r="CH120" s="879"/>
      <c r="CI120" s="879"/>
      <c r="CJ120" s="879"/>
      <c r="CK120" s="880" t="s">
        <v>434</v>
      </c>
      <c r="CL120" s="840"/>
      <c r="CM120" s="840"/>
      <c r="CN120" s="840"/>
      <c r="CO120" s="841"/>
      <c r="CP120" s="884" t="s">
        <v>382</v>
      </c>
      <c r="CQ120" s="885"/>
      <c r="CR120" s="885"/>
      <c r="CS120" s="885"/>
      <c r="CT120" s="885"/>
      <c r="CU120" s="885"/>
      <c r="CV120" s="885"/>
      <c r="CW120" s="885"/>
      <c r="CX120" s="885"/>
      <c r="CY120" s="885"/>
      <c r="CZ120" s="885"/>
      <c r="DA120" s="885"/>
      <c r="DB120" s="885"/>
      <c r="DC120" s="885"/>
      <c r="DD120" s="885"/>
      <c r="DE120" s="885"/>
      <c r="DF120" s="886"/>
      <c r="DG120" s="829" t="s">
        <v>108</v>
      </c>
      <c r="DH120" s="830"/>
      <c r="DI120" s="830"/>
      <c r="DJ120" s="830"/>
      <c r="DK120" s="830"/>
      <c r="DL120" s="830">
        <v>1140074</v>
      </c>
      <c r="DM120" s="830"/>
      <c r="DN120" s="830"/>
      <c r="DO120" s="830"/>
      <c r="DP120" s="830"/>
      <c r="DQ120" s="830">
        <v>1149652</v>
      </c>
      <c r="DR120" s="830"/>
      <c r="DS120" s="830"/>
      <c r="DT120" s="830"/>
      <c r="DU120" s="830"/>
      <c r="DV120" s="831">
        <v>4.2</v>
      </c>
      <c r="DW120" s="831"/>
      <c r="DX120" s="831"/>
      <c r="DY120" s="831"/>
      <c r="DZ120" s="832"/>
    </row>
    <row r="121" spans="1:130" s="197" customFormat="1" ht="26.25" customHeight="1" x14ac:dyDescent="0.15">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9688</v>
      </c>
      <c r="AB121" s="814"/>
      <c r="AC121" s="814"/>
      <c r="AD121" s="814"/>
      <c r="AE121" s="815"/>
      <c r="AF121" s="816">
        <v>9688</v>
      </c>
      <c r="AG121" s="814"/>
      <c r="AH121" s="814"/>
      <c r="AI121" s="814"/>
      <c r="AJ121" s="815"/>
      <c r="AK121" s="816">
        <v>9688</v>
      </c>
      <c r="AL121" s="814"/>
      <c r="AM121" s="814"/>
      <c r="AN121" s="814"/>
      <c r="AO121" s="815"/>
      <c r="AP121" s="784">
        <v>0</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30848431</v>
      </c>
      <c r="BR121" s="888"/>
      <c r="BS121" s="888"/>
      <c r="BT121" s="888"/>
      <c r="BU121" s="888"/>
      <c r="BV121" s="888">
        <v>31716480</v>
      </c>
      <c r="BW121" s="888"/>
      <c r="BX121" s="888"/>
      <c r="BY121" s="888"/>
      <c r="BZ121" s="888"/>
      <c r="CA121" s="888">
        <v>31640762</v>
      </c>
      <c r="CB121" s="888"/>
      <c r="CC121" s="888"/>
      <c r="CD121" s="888"/>
      <c r="CE121" s="888"/>
      <c r="CF121" s="889">
        <v>116.8</v>
      </c>
      <c r="CG121" s="890"/>
      <c r="CH121" s="890"/>
      <c r="CI121" s="890"/>
      <c r="CJ121" s="890"/>
      <c r="CK121" s="881"/>
      <c r="CL121" s="842"/>
      <c r="CM121" s="842"/>
      <c r="CN121" s="842"/>
      <c r="CO121" s="843"/>
      <c r="CP121" s="858" t="s">
        <v>383</v>
      </c>
      <c r="CQ121" s="859"/>
      <c r="CR121" s="859"/>
      <c r="CS121" s="859"/>
      <c r="CT121" s="859"/>
      <c r="CU121" s="859"/>
      <c r="CV121" s="859"/>
      <c r="CW121" s="859"/>
      <c r="CX121" s="859"/>
      <c r="CY121" s="859"/>
      <c r="CZ121" s="859"/>
      <c r="DA121" s="859"/>
      <c r="DB121" s="859"/>
      <c r="DC121" s="859"/>
      <c r="DD121" s="859"/>
      <c r="DE121" s="859"/>
      <c r="DF121" s="860"/>
      <c r="DG121" s="800">
        <v>43098</v>
      </c>
      <c r="DH121" s="801"/>
      <c r="DI121" s="801"/>
      <c r="DJ121" s="801"/>
      <c r="DK121" s="801"/>
      <c r="DL121" s="801">
        <v>37623</v>
      </c>
      <c r="DM121" s="801"/>
      <c r="DN121" s="801"/>
      <c r="DO121" s="801"/>
      <c r="DP121" s="801"/>
      <c r="DQ121" s="801">
        <v>32016</v>
      </c>
      <c r="DR121" s="801"/>
      <c r="DS121" s="801"/>
      <c r="DT121" s="801"/>
      <c r="DU121" s="801"/>
      <c r="DV121" s="853">
        <v>0.1</v>
      </c>
      <c r="DW121" s="853"/>
      <c r="DX121" s="853"/>
      <c r="DY121" s="853"/>
      <c r="DZ121" s="854"/>
    </row>
    <row r="122" spans="1:130" s="197" customFormat="1" ht="26.25" customHeight="1" x14ac:dyDescent="0.15">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437</v>
      </c>
      <c r="BP122" s="868"/>
      <c r="BQ122" s="869">
        <v>47794109</v>
      </c>
      <c r="BR122" s="870"/>
      <c r="BS122" s="870"/>
      <c r="BT122" s="870"/>
      <c r="BU122" s="870"/>
      <c r="BV122" s="870">
        <v>51057625</v>
      </c>
      <c r="BW122" s="870"/>
      <c r="BX122" s="870"/>
      <c r="BY122" s="870"/>
      <c r="BZ122" s="870"/>
      <c r="CA122" s="870">
        <v>52505920</v>
      </c>
      <c r="CB122" s="870"/>
      <c r="CC122" s="870"/>
      <c r="CD122" s="870"/>
      <c r="CE122" s="870"/>
      <c r="CF122" s="773"/>
      <c r="CG122" s="774"/>
      <c r="CH122" s="774"/>
      <c r="CI122" s="774"/>
      <c r="CJ122" s="871"/>
      <c r="CK122" s="881"/>
      <c r="CL122" s="842"/>
      <c r="CM122" s="842"/>
      <c r="CN122" s="842"/>
      <c r="CO122" s="843"/>
      <c r="CP122" s="858" t="s">
        <v>380</v>
      </c>
      <c r="CQ122" s="859"/>
      <c r="CR122" s="859"/>
      <c r="CS122" s="859"/>
      <c r="CT122" s="859"/>
      <c r="CU122" s="859"/>
      <c r="CV122" s="859"/>
      <c r="CW122" s="859"/>
      <c r="CX122" s="859"/>
      <c r="CY122" s="859"/>
      <c r="CZ122" s="859"/>
      <c r="DA122" s="859"/>
      <c r="DB122" s="859"/>
      <c r="DC122" s="859"/>
      <c r="DD122" s="859"/>
      <c r="DE122" s="859"/>
      <c r="DF122" s="860"/>
      <c r="DG122" s="800">
        <v>4795</v>
      </c>
      <c r="DH122" s="801"/>
      <c r="DI122" s="801"/>
      <c r="DJ122" s="801"/>
      <c r="DK122" s="801"/>
      <c r="DL122" s="801">
        <v>4608</v>
      </c>
      <c r="DM122" s="801"/>
      <c r="DN122" s="801"/>
      <c r="DO122" s="801"/>
      <c r="DP122" s="801"/>
      <c r="DQ122" s="801">
        <v>2193</v>
      </c>
      <c r="DR122" s="801"/>
      <c r="DS122" s="801"/>
      <c r="DT122" s="801"/>
      <c r="DU122" s="801"/>
      <c r="DV122" s="853">
        <v>0</v>
      </c>
      <c r="DW122" s="853"/>
      <c r="DX122" s="853"/>
      <c r="DY122" s="853"/>
      <c r="DZ122" s="854"/>
    </row>
    <row r="123" spans="1:130" s="197" customFormat="1" ht="26.25" customHeight="1" thickBot="1" x14ac:dyDescent="0.2">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438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378</v>
      </c>
      <c r="CQ123" s="859"/>
      <c r="CR123" s="859"/>
      <c r="CS123" s="859"/>
      <c r="CT123" s="859"/>
      <c r="CU123" s="859"/>
      <c r="CV123" s="859"/>
      <c r="CW123" s="859"/>
      <c r="CX123" s="859"/>
      <c r="CY123" s="859"/>
      <c r="CZ123" s="859"/>
      <c r="DA123" s="859"/>
      <c r="DB123" s="859"/>
      <c r="DC123" s="859"/>
      <c r="DD123" s="859"/>
      <c r="DE123" s="859"/>
      <c r="DF123" s="860"/>
      <c r="DG123" s="813" t="s">
        <v>108</v>
      </c>
      <c r="DH123" s="814"/>
      <c r="DI123" s="814"/>
      <c r="DJ123" s="814"/>
      <c r="DK123" s="815"/>
      <c r="DL123" s="816" t="s">
        <v>108</v>
      </c>
      <c r="DM123" s="814"/>
      <c r="DN123" s="814"/>
      <c r="DO123" s="814"/>
      <c r="DP123" s="815"/>
      <c r="DQ123" s="816" t="s">
        <v>108</v>
      </c>
      <c r="DR123" s="814"/>
      <c r="DS123" s="814"/>
      <c r="DT123" s="814"/>
      <c r="DU123" s="815"/>
      <c r="DV123" s="784" t="s">
        <v>108</v>
      </c>
      <c r="DW123" s="785"/>
      <c r="DX123" s="785"/>
      <c r="DY123" s="785"/>
      <c r="DZ123" s="786"/>
    </row>
    <row r="124" spans="1:130" s="197" customFormat="1" ht="26.25" customHeight="1" x14ac:dyDescent="0.15">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439</v>
      </c>
      <c r="CQ124" s="859"/>
      <c r="CR124" s="859"/>
      <c r="CS124" s="859"/>
      <c r="CT124" s="859"/>
      <c r="CU124" s="859"/>
      <c r="CV124" s="859"/>
      <c r="CW124" s="859"/>
      <c r="CX124" s="859"/>
      <c r="CY124" s="859"/>
      <c r="CZ124" s="859"/>
      <c r="DA124" s="859"/>
      <c r="DB124" s="859"/>
      <c r="DC124" s="859"/>
      <c r="DD124" s="859"/>
      <c r="DE124" s="859"/>
      <c r="DF124" s="860"/>
      <c r="DG124" s="746">
        <v>930085</v>
      </c>
      <c r="DH124" s="747"/>
      <c r="DI124" s="747"/>
      <c r="DJ124" s="747"/>
      <c r="DK124" s="748"/>
      <c r="DL124" s="749" t="s">
        <v>108</v>
      </c>
      <c r="DM124" s="747"/>
      <c r="DN124" s="747"/>
      <c r="DO124" s="747"/>
      <c r="DP124" s="748"/>
      <c r="DQ124" s="749" t="s">
        <v>108</v>
      </c>
      <c r="DR124" s="747"/>
      <c r="DS124" s="747"/>
      <c r="DT124" s="747"/>
      <c r="DU124" s="748"/>
      <c r="DV124" s="837" t="s">
        <v>108</v>
      </c>
      <c r="DW124" s="838"/>
      <c r="DX124" s="838"/>
      <c r="DY124" s="838"/>
      <c r="DZ124" s="839"/>
    </row>
    <row r="125" spans="1:130" s="197" customFormat="1" ht="26.25" customHeight="1" thickBot="1" x14ac:dyDescent="0.2">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440</v>
      </c>
      <c r="CL125" s="840"/>
      <c r="CM125" s="840"/>
      <c r="CN125" s="840"/>
      <c r="CO125" s="841"/>
      <c r="CP125" s="846" t="s">
        <v>441</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x14ac:dyDescent="0.15">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108</v>
      </c>
      <c r="AB126" s="814"/>
      <c r="AC126" s="814"/>
      <c r="AD126" s="814"/>
      <c r="AE126" s="815"/>
      <c r="AF126" s="816" t="s">
        <v>108</v>
      </c>
      <c r="AG126" s="814"/>
      <c r="AH126" s="814"/>
      <c r="AI126" s="814"/>
      <c r="AJ126" s="815"/>
      <c r="AK126" s="816" t="s">
        <v>108</v>
      </c>
      <c r="AL126" s="814"/>
      <c r="AM126" s="814"/>
      <c r="AN126" s="814"/>
      <c r="AO126" s="815"/>
      <c r="AP126" s="784" t="s">
        <v>108</v>
      </c>
      <c r="AQ126" s="785"/>
      <c r="AR126" s="785"/>
      <c r="AS126" s="785"/>
      <c r="AT126" s="786"/>
      <c r="AU126" s="233"/>
      <c r="AV126" s="233"/>
      <c r="AW126" s="233"/>
      <c r="AX126" s="836" t="s">
        <v>442</v>
      </c>
      <c r="AY126" s="794"/>
      <c r="AZ126" s="794"/>
      <c r="BA126" s="794"/>
      <c r="BB126" s="794"/>
      <c r="BC126" s="794"/>
      <c r="BD126" s="794"/>
      <c r="BE126" s="795"/>
      <c r="BF126" s="793" t="s">
        <v>443</v>
      </c>
      <c r="BG126" s="794"/>
      <c r="BH126" s="794"/>
      <c r="BI126" s="794"/>
      <c r="BJ126" s="794"/>
      <c r="BK126" s="794"/>
      <c r="BL126" s="795"/>
      <c r="BM126" s="793" t="s">
        <v>444</v>
      </c>
      <c r="BN126" s="794"/>
      <c r="BO126" s="794"/>
      <c r="BP126" s="794"/>
      <c r="BQ126" s="794"/>
      <c r="BR126" s="794"/>
      <c r="BS126" s="795"/>
      <c r="BT126" s="793" t="s">
        <v>445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446</v>
      </c>
      <c r="CQ126" s="798"/>
      <c r="CR126" s="798"/>
      <c r="CS126" s="798"/>
      <c r="CT126" s="798"/>
      <c r="CU126" s="798"/>
      <c r="CV126" s="798"/>
      <c r="CW126" s="798"/>
      <c r="CX126" s="798"/>
      <c r="CY126" s="798"/>
      <c r="CZ126" s="798"/>
      <c r="DA126" s="798"/>
      <c r="DB126" s="798"/>
      <c r="DC126" s="798"/>
      <c r="DD126" s="798"/>
      <c r="DE126" s="798"/>
      <c r="DF126" s="799"/>
      <c r="DG126" s="800" t="s">
        <v>108</v>
      </c>
      <c r="DH126" s="801"/>
      <c r="DI126" s="801"/>
      <c r="DJ126" s="801"/>
      <c r="DK126" s="801"/>
      <c r="DL126" s="801" t="s">
        <v>108</v>
      </c>
      <c r="DM126" s="801"/>
      <c r="DN126" s="801"/>
      <c r="DO126" s="801"/>
      <c r="DP126" s="801"/>
      <c r="DQ126" s="801" t="s">
        <v>108</v>
      </c>
      <c r="DR126" s="801"/>
      <c r="DS126" s="801"/>
      <c r="DT126" s="801"/>
      <c r="DU126" s="801"/>
      <c r="DV126" s="853" t="s">
        <v>108</v>
      </c>
      <c r="DW126" s="853"/>
      <c r="DX126" s="853"/>
      <c r="DY126" s="853"/>
      <c r="DZ126" s="854"/>
    </row>
    <row r="127" spans="1:130" s="197" customFormat="1" ht="26.25" customHeight="1" thickBot="1" x14ac:dyDescent="0.2">
      <c r="A127" s="897"/>
      <c r="B127" s="898"/>
      <c r="C127" s="855" t="s">
        <v>447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108</v>
      </c>
      <c r="AB127" s="814"/>
      <c r="AC127" s="814"/>
      <c r="AD127" s="814"/>
      <c r="AE127" s="815"/>
      <c r="AF127" s="816" t="s">
        <v>108</v>
      </c>
      <c r="AG127" s="814"/>
      <c r="AH127" s="814"/>
      <c r="AI127" s="814"/>
      <c r="AJ127" s="815"/>
      <c r="AK127" s="816" t="s">
        <v>108</v>
      </c>
      <c r="AL127" s="814"/>
      <c r="AM127" s="814"/>
      <c r="AN127" s="814"/>
      <c r="AO127" s="815"/>
      <c r="AP127" s="784" t="s">
        <v>108</v>
      </c>
      <c r="AQ127" s="785"/>
      <c r="AR127" s="785"/>
      <c r="AS127" s="785"/>
      <c r="AT127" s="786"/>
      <c r="AU127" s="233"/>
      <c r="AV127" s="233"/>
      <c r="AW127" s="233"/>
      <c r="AX127" s="787" t="s">
        <v>448</v>
      </c>
      <c r="AY127" s="788"/>
      <c r="AZ127" s="788"/>
      <c r="BA127" s="788"/>
      <c r="BB127" s="788"/>
      <c r="BC127" s="788"/>
      <c r="BD127" s="788"/>
      <c r="BE127" s="789"/>
      <c r="BF127" s="790" t="s">
        <v>108</v>
      </c>
      <c r="BG127" s="791"/>
      <c r="BH127" s="791"/>
      <c r="BI127" s="791"/>
      <c r="BJ127" s="791"/>
      <c r="BK127" s="791"/>
      <c r="BL127" s="792"/>
      <c r="BM127" s="790">
        <v>11.82</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449</v>
      </c>
      <c r="CQ127" s="782"/>
      <c r="CR127" s="782"/>
      <c r="CS127" s="782"/>
      <c r="CT127" s="782"/>
      <c r="CU127" s="782"/>
      <c r="CV127" s="782"/>
      <c r="CW127" s="782"/>
      <c r="CX127" s="782"/>
      <c r="CY127" s="782"/>
      <c r="CZ127" s="782"/>
      <c r="DA127" s="782"/>
      <c r="DB127" s="782"/>
      <c r="DC127" s="782"/>
      <c r="DD127" s="782"/>
      <c r="DE127" s="782"/>
      <c r="DF127" s="783"/>
      <c r="DG127" s="849" t="s">
        <v>108</v>
      </c>
      <c r="DH127" s="850"/>
      <c r="DI127" s="850"/>
      <c r="DJ127" s="850"/>
      <c r="DK127" s="850"/>
      <c r="DL127" s="850" t="s">
        <v>450</v>
      </c>
      <c r="DM127" s="850"/>
      <c r="DN127" s="850"/>
      <c r="DO127" s="850"/>
      <c r="DP127" s="850"/>
      <c r="DQ127" s="850" t="s">
        <v>450</v>
      </c>
      <c r="DR127" s="850"/>
      <c r="DS127" s="850"/>
      <c r="DT127" s="850"/>
      <c r="DU127" s="850"/>
      <c r="DV127" s="851" t="s">
        <v>450</v>
      </c>
      <c r="DW127" s="851"/>
      <c r="DX127" s="851"/>
      <c r="DY127" s="851"/>
      <c r="DZ127" s="852"/>
    </row>
    <row r="128" spans="1:130" s="197" customFormat="1" ht="26.25" customHeight="1" x14ac:dyDescent="0.15">
      <c r="A128" s="825" t="s">
        <v>451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452</v>
      </c>
      <c r="X128" s="827"/>
      <c r="Y128" s="827"/>
      <c r="Z128" s="828"/>
      <c r="AA128" s="753">
        <v>455338</v>
      </c>
      <c r="AB128" s="754"/>
      <c r="AC128" s="754"/>
      <c r="AD128" s="754"/>
      <c r="AE128" s="755"/>
      <c r="AF128" s="756">
        <v>436266</v>
      </c>
      <c r="AG128" s="754"/>
      <c r="AH128" s="754"/>
      <c r="AI128" s="754"/>
      <c r="AJ128" s="755"/>
      <c r="AK128" s="756">
        <v>322005</v>
      </c>
      <c r="AL128" s="754"/>
      <c r="AM128" s="754"/>
      <c r="AN128" s="754"/>
      <c r="AO128" s="755"/>
      <c r="AP128" s="757"/>
      <c r="AQ128" s="758"/>
      <c r="AR128" s="758"/>
      <c r="AS128" s="758"/>
      <c r="AT128" s="759"/>
      <c r="AU128" s="235"/>
      <c r="AV128" s="235"/>
      <c r="AW128" s="235"/>
      <c r="AX128" s="802" t="s">
        <v>453</v>
      </c>
      <c r="AY128" s="798"/>
      <c r="AZ128" s="798"/>
      <c r="BA128" s="798"/>
      <c r="BB128" s="798"/>
      <c r="BC128" s="798"/>
      <c r="BD128" s="798"/>
      <c r="BE128" s="799"/>
      <c r="BF128" s="820" t="s">
        <v>108</v>
      </c>
      <c r="BG128" s="821"/>
      <c r="BH128" s="821"/>
      <c r="BI128" s="821"/>
      <c r="BJ128" s="821"/>
      <c r="BK128" s="821"/>
      <c r="BL128" s="822"/>
      <c r="BM128" s="820">
        <v>16.82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454</v>
      </c>
      <c r="X129" s="811"/>
      <c r="Y129" s="811"/>
      <c r="Z129" s="812"/>
      <c r="AA129" s="813">
        <v>29190293</v>
      </c>
      <c r="AB129" s="814"/>
      <c r="AC129" s="814"/>
      <c r="AD129" s="814"/>
      <c r="AE129" s="815"/>
      <c r="AF129" s="816">
        <v>29297106</v>
      </c>
      <c r="AG129" s="814"/>
      <c r="AH129" s="814"/>
      <c r="AI129" s="814"/>
      <c r="AJ129" s="815"/>
      <c r="AK129" s="816">
        <v>29705108</v>
      </c>
      <c r="AL129" s="814"/>
      <c r="AM129" s="814"/>
      <c r="AN129" s="814"/>
      <c r="AO129" s="815"/>
      <c r="AP129" s="817"/>
      <c r="AQ129" s="818"/>
      <c r="AR129" s="818"/>
      <c r="AS129" s="818"/>
      <c r="AT129" s="819"/>
      <c r="AU129" s="235"/>
      <c r="AV129" s="235"/>
      <c r="AW129" s="235"/>
      <c r="AX129" s="802" t="s">
        <v>455</v>
      </c>
      <c r="AY129" s="798"/>
      <c r="AZ129" s="798"/>
      <c r="BA129" s="798"/>
      <c r="BB129" s="798"/>
      <c r="BC129" s="798"/>
      <c r="BD129" s="798"/>
      <c r="BE129" s="799"/>
      <c r="BF129" s="803">
        <v>3.5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457</v>
      </c>
      <c r="X130" s="811"/>
      <c r="Y130" s="811"/>
      <c r="Z130" s="812"/>
      <c r="AA130" s="813">
        <v>2880754</v>
      </c>
      <c r="AB130" s="814"/>
      <c r="AC130" s="814"/>
      <c r="AD130" s="814"/>
      <c r="AE130" s="815"/>
      <c r="AF130" s="816">
        <v>3039845</v>
      </c>
      <c r="AG130" s="814"/>
      <c r="AH130" s="814"/>
      <c r="AI130" s="814"/>
      <c r="AJ130" s="815"/>
      <c r="AK130" s="816">
        <v>2608840</v>
      </c>
      <c r="AL130" s="814"/>
      <c r="AM130" s="814"/>
      <c r="AN130" s="814"/>
      <c r="AO130" s="815"/>
      <c r="AP130" s="817"/>
      <c r="AQ130" s="818"/>
      <c r="AR130" s="818"/>
      <c r="AS130" s="818"/>
      <c r="AT130" s="819"/>
      <c r="AU130" s="235"/>
      <c r="AV130" s="235"/>
      <c r="AW130" s="235"/>
      <c r="AX130" s="781" t="s">
        <v>458</v>
      </c>
      <c r="AY130" s="782"/>
      <c r="AZ130" s="782"/>
      <c r="BA130" s="782"/>
      <c r="BB130" s="782"/>
      <c r="BC130" s="782"/>
      <c r="BD130" s="782"/>
      <c r="BE130" s="783"/>
      <c r="BF130" s="735" t="s">
        <v>108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459</v>
      </c>
      <c r="X131" s="744"/>
      <c r="Y131" s="744"/>
      <c r="Z131" s="745"/>
      <c r="AA131" s="746">
        <v>26309539</v>
      </c>
      <c r="AB131" s="747"/>
      <c r="AC131" s="747"/>
      <c r="AD131" s="747"/>
      <c r="AE131" s="748"/>
      <c r="AF131" s="749">
        <v>26257261</v>
      </c>
      <c r="AG131" s="747"/>
      <c r="AH131" s="747"/>
      <c r="AI131" s="747"/>
      <c r="AJ131" s="748"/>
      <c r="AK131" s="749">
        <v>27096268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461</v>
      </c>
      <c r="W132" s="767"/>
      <c r="X132" s="767"/>
      <c r="Y132" s="767"/>
      <c r="Z132" s="768"/>
      <c r="AA132" s="769">
        <v>4.4808614850000001</v>
      </c>
      <c r="AB132" s="770"/>
      <c r="AC132" s="770"/>
      <c r="AD132" s="770"/>
      <c r="AE132" s="771"/>
      <c r="AF132" s="772">
        <v>2.7557291679999998</v>
      </c>
      <c r="AG132" s="770"/>
      <c r="AH132" s="770"/>
      <c r="AI132" s="770"/>
      <c r="AJ132" s="771"/>
      <c r="AK132" s="772">
        <v>3.287087358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462</v>
      </c>
      <c r="W133" s="776"/>
      <c r="X133" s="776"/>
      <c r="Y133" s="776"/>
      <c r="Z133" s="777"/>
      <c r="AA133" s="778">
        <v>5.0999999999999996</v>
      </c>
      <c r="AB133" s="779"/>
      <c r="AC133" s="779"/>
      <c r="AD133" s="779"/>
      <c r="AE133" s="780"/>
      <c r="AF133" s="778">
        <v>4.0999999999999996</v>
      </c>
      <c r="AG133" s="779"/>
      <c r="AH133" s="779"/>
      <c r="AI133" s="779"/>
      <c r="AJ133" s="780"/>
      <c r="AK133" s="778">
        <v>3.5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50" t="s">
        <v>465</v>
      </c>
      <c r="L7" s="254"/>
      <c r="M7" s="255" t="s">
        <v>466</v>
      </c>
      <c r="N7" s="256"/>
    </row>
    <row r="8" spans="1:16" x14ac:dyDescent="0.15">
      <c r="A8" s="248"/>
      <c r="B8" s="244"/>
      <c r="C8" s="244"/>
      <c r="D8" s="244"/>
      <c r="E8" s="244"/>
      <c r="F8" s="244"/>
      <c r="G8" s="257"/>
      <c r="H8" s="258"/>
      <c r="I8" s="258"/>
      <c r="J8" s="259"/>
      <c r="K8" s="1151"/>
      <c r="L8" s="260" t="s">
        <v>467</v>
      </c>
      <c r="M8" s="261" t="s">
        <v>468</v>
      </c>
      <c r="N8" s="262" t="s">
        <v>469</v>
      </c>
    </row>
    <row r="9" spans="1:16" x14ac:dyDescent="0.15">
      <c r="A9" s="248"/>
      <c r="B9" s="244"/>
      <c r="C9" s="244"/>
      <c r="D9" s="244"/>
      <c r="E9" s="244"/>
      <c r="F9" s="244"/>
      <c r="G9" s="1164" t="s">
        <v>470</v>
      </c>
      <c r="H9" s="1165"/>
      <c r="I9" s="1165"/>
      <c r="J9" s="1166"/>
      <c r="K9" s="263">
        <v>8321443</v>
      </c>
      <c r="L9" s="264">
        <v>46999</v>
      </c>
      <c r="M9" s="265">
        <v>57502</v>
      </c>
      <c r="N9" s="266">
        <v>-18.3</v>
      </c>
    </row>
    <row r="10" spans="1:16" x14ac:dyDescent="0.15">
      <c r="A10" s="248"/>
      <c r="B10" s="244"/>
      <c r="C10" s="244"/>
      <c r="D10" s="244"/>
      <c r="E10" s="244"/>
      <c r="F10" s="244"/>
      <c r="G10" s="1164" t="s">
        <v>471</v>
      </c>
      <c r="H10" s="1165"/>
      <c r="I10" s="1165"/>
      <c r="J10" s="1166"/>
      <c r="K10" s="267">
        <v>637065</v>
      </c>
      <c r="L10" s="268">
        <v>3598</v>
      </c>
      <c r="M10" s="269">
        <v>3770</v>
      </c>
      <c r="N10" s="270">
        <v>-4.5999999999999996</v>
      </c>
    </row>
    <row r="11" spans="1:16" ht="13.5" customHeight="1" x14ac:dyDescent="0.15">
      <c r="A11" s="248"/>
      <c r="B11" s="244"/>
      <c r="C11" s="244"/>
      <c r="D11" s="244"/>
      <c r="E11" s="244"/>
      <c r="F11" s="244"/>
      <c r="G11" s="1164" t="s">
        <v>472</v>
      </c>
      <c r="H11" s="1165"/>
      <c r="I11" s="1165"/>
      <c r="J11" s="1166"/>
      <c r="K11" s="267">
        <v>2069426</v>
      </c>
      <c r="L11" s="268">
        <v>11688</v>
      </c>
      <c r="M11" s="269">
        <v>1760</v>
      </c>
      <c r="N11" s="270">
        <v>564.1</v>
      </c>
    </row>
    <row r="12" spans="1:16" ht="13.5" customHeight="1" x14ac:dyDescent="0.15">
      <c r="A12" s="248"/>
      <c r="B12" s="244"/>
      <c r="C12" s="244"/>
      <c r="D12" s="244"/>
      <c r="E12" s="244"/>
      <c r="F12" s="244"/>
      <c r="G12" s="1164" t="s">
        <v>473</v>
      </c>
      <c r="H12" s="1165"/>
      <c r="I12" s="1165"/>
      <c r="J12" s="1166"/>
      <c r="K12" s="267">
        <v>4641</v>
      </c>
      <c r="L12" s="268">
        <v>26</v>
      </c>
      <c r="M12" s="269">
        <v>849</v>
      </c>
      <c r="N12" s="270">
        <v>-96.9</v>
      </c>
    </row>
    <row r="13" spans="1:16" ht="13.5" customHeight="1" x14ac:dyDescent="0.15">
      <c r="A13" s="248"/>
      <c r="B13" s="244"/>
      <c r="C13" s="244"/>
      <c r="D13" s="244"/>
      <c r="E13" s="244"/>
      <c r="F13" s="244"/>
      <c r="G13" s="1164" t="s">
        <v>474</v>
      </c>
      <c r="H13" s="1165"/>
      <c r="I13" s="1165"/>
      <c r="J13" s="1166"/>
      <c r="K13" s="267" t="s">
        <v>475</v>
      </c>
      <c r="L13" s="268" t="s">
        <v>475</v>
      </c>
      <c r="M13" s="269">
        <v>27</v>
      </c>
      <c r="N13" s="270" t="s">
        <v>475</v>
      </c>
    </row>
    <row r="14" spans="1:16" ht="13.5" customHeight="1" x14ac:dyDescent="0.15">
      <c r="A14" s="248"/>
      <c r="B14" s="244"/>
      <c r="C14" s="244"/>
      <c r="D14" s="244"/>
      <c r="E14" s="244"/>
      <c r="F14" s="244"/>
      <c r="G14" s="1164" t="s">
        <v>476</v>
      </c>
      <c r="H14" s="1165"/>
      <c r="I14" s="1165"/>
      <c r="J14" s="1166"/>
      <c r="K14" s="267">
        <v>481082</v>
      </c>
      <c r="L14" s="268">
        <v>2717</v>
      </c>
      <c r="M14" s="269">
        <v>2523</v>
      </c>
      <c r="N14" s="270">
        <v>7.7</v>
      </c>
    </row>
    <row r="15" spans="1:16" ht="13.5" customHeight="1" x14ac:dyDescent="0.15">
      <c r="A15" s="248"/>
      <c r="B15" s="244"/>
      <c r="C15" s="244"/>
      <c r="D15" s="244"/>
      <c r="E15" s="244"/>
      <c r="F15" s="244"/>
      <c r="G15" s="1164" t="s">
        <v>477</v>
      </c>
      <c r="H15" s="1165"/>
      <c r="I15" s="1165"/>
      <c r="J15" s="1166"/>
      <c r="K15" s="267">
        <v>164876</v>
      </c>
      <c r="L15" s="268">
        <v>931</v>
      </c>
      <c r="M15" s="269">
        <v>1457</v>
      </c>
      <c r="N15" s="270">
        <v>-36.1</v>
      </c>
    </row>
    <row r="16" spans="1:16" x14ac:dyDescent="0.15">
      <c r="A16" s="248"/>
      <c r="B16" s="244"/>
      <c r="C16" s="244"/>
      <c r="D16" s="244"/>
      <c r="E16" s="244"/>
      <c r="F16" s="244"/>
      <c r="G16" s="1167" t="s">
        <v>478</v>
      </c>
      <c r="H16" s="1168"/>
      <c r="I16" s="1168"/>
      <c r="J16" s="1169"/>
      <c r="K16" s="268">
        <v>-620711</v>
      </c>
      <c r="L16" s="268">
        <v>-3506</v>
      </c>
      <c r="M16" s="269">
        <v>-5099</v>
      </c>
      <c r="N16" s="270">
        <v>-31.2</v>
      </c>
    </row>
    <row r="17" spans="1:16" x14ac:dyDescent="0.15">
      <c r="A17" s="248"/>
      <c r="B17" s="244"/>
      <c r="C17" s="244"/>
      <c r="D17" s="244"/>
      <c r="E17" s="244"/>
      <c r="F17" s="244"/>
      <c r="G17" s="1167" t="s">
        <v>167</v>
      </c>
      <c r="H17" s="1168"/>
      <c r="I17" s="1168"/>
      <c r="J17" s="1169"/>
      <c r="K17" s="268">
        <v>11057822</v>
      </c>
      <c r="L17" s="268">
        <v>62454</v>
      </c>
      <c r="M17" s="269">
        <v>62790</v>
      </c>
      <c r="N17" s="270">
        <v>-0.5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61" t="s">
        <v>483</v>
      </c>
      <c r="H21" s="1162"/>
      <c r="I21" s="1162"/>
      <c r="J21" s="1163"/>
      <c r="K21" s="280">
        <v>5.13</v>
      </c>
      <c r="L21" s="281">
        <v>6.21</v>
      </c>
      <c r="M21" s="282">
        <v>-1.08</v>
      </c>
      <c r="N21" s="249"/>
      <c r="O21" s="283"/>
      <c r="P21" s="279"/>
    </row>
    <row r="22" spans="1:16" s="284" customFormat="1" x14ac:dyDescent="0.15">
      <c r="A22" s="279"/>
      <c r="B22" s="249"/>
      <c r="C22" s="249"/>
      <c r="D22" s="249"/>
      <c r="E22" s="249"/>
      <c r="F22" s="249"/>
      <c r="G22" s="1161" t="s">
        <v>484</v>
      </c>
      <c r="H22" s="1162"/>
      <c r="I22" s="1162"/>
      <c r="J22" s="1163"/>
      <c r="K22" s="285">
        <v>101.3</v>
      </c>
      <c r="L22" s="286">
        <v>100.9</v>
      </c>
      <c r="M22" s="287">
        <v>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50" t="s">
        <v>465</v>
      </c>
      <c r="L30" s="254"/>
      <c r="M30" s="255" t="s">
        <v>466</v>
      </c>
      <c r="N30" s="256"/>
    </row>
    <row r="31" spans="1:16" x14ac:dyDescent="0.15">
      <c r="A31" s="248"/>
      <c r="B31" s="244"/>
      <c r="C31" s="244"/>
      <c r="D31" s="244"/>
      <c r="E31" s="244"/>
      <c r="F31" s="244"/>
      <c r="G31" s="257"/>
      <c r="H31" s="258"/>
      <c r="I31" s="258"/>
      <c r="J31" s="259"/>
      <c r="K31" s="1151"/>
      <c r="L31" s="260" t="s">
        <v>467</v>
      </c>
      <c r="M31" s="261" t="s">
        <v>468</v>
      </c>
      <c r="N31" s="262" t="s">
        <v>469</v>
      </c>
    </row>
    <row r="32" spans="1:16" ht="27" customHeight="1" x14ac:dyDescent="0.15">
      <c r="A32" s="248"/>
      <c r="B32" s="244"/>
      <c r="C32" s="244"/>
      <c r="D32" s="244"/>
      <c r="E32" s="244"/>
      <c r="F32" s="244"/>
      <c r="G32" s="1152" t="s">
        <v>488</v>
      </c>
      <c r="H32" s="1153"/>
      <c r="I32" s="1153"/>
      <c r="J32" s="1154"/>
      <c r="K32" s="294">
        <v>3237620</v>
      </c>
      <c r="L32" s="294">
        <v>18286</v>
      </c>
      <c r="M32" s="295">
        <v>28154</v>
      </c>
      <c r="N32" s="296">
        <v>-35.1</v>
      </c>
    </row>
    <row r="33" spans="1:16" ht="13.5" customHeight="1" x14ac:dyDescent="0.15">
      <c r="A33" s="248"/>
      <c r="B33" s="244"/>
      <c r="C33" s="244"/>
      <c r="D33" s="244"/>
      <c r="E33" s="244"/>
      <c r="F33" s="244"/>
      <c r="G33" s="1152" t="s">
        <v>489</v>
      </c>
      <c r="H33" s="1153"/>
      <c r="I33" s="1153"/>
      <c r="J33" s="1154"/>
      <c r="K33" s="294" t="s">
        <v>475</v>
      </c>
      <c r="L33" s="294" t="s">
        <v>475</v>
      </c>
      <c r="M33" s="295" t="s">
        <v>475</v>
      </c>
      <c r="N33" s="296" t="s">
        <v>475</v>
      </c>
    </row>
    <row r="34" spans="1:16" ht="27" customHeight="1" x14ac:dyDescent="0.15">
      <c r="A34" s="248"/>
      <c r="B34" s="244"/>
      <c r="C34" s="244"/>
      <c r="D34" s="244"/>
      <c r="E34" s="244"/>
      <c r="F34" s="244"/>
      <c r="G34" s="1152" t="s">
        <v>490</v>
      </c>
      <c r="H34" s="1153"/>
      <c r="I34" s="1153"/>
      <c r="J34" s="1154"/>
      <c r="K34" s="294" t="s">
        <v>475</v>
      </c>
      <c r="L34" s="294" t="s">
        <v>475</v>
      </c>
      <c r="M34" s="295">
        <v>58</v>
      </c>
      <c r="N34" s="296" t="s">
        <v>475</v>
      </c>
    </row>
    <row r="35" spans="1:16" ht="27" customHeight="1" x14ac:dyDescent="0.15">
      <c r="A35" s="248"/>
      <c r="B35" s="244"/>
      <c r="C35" s="244"/>
      <c r="D35" s="244"/>
      <c r="E35" s="244"/>
      <c r="F35" s="244"/>
      <c r="G35" s="1152" t="s">
        <v>491</v>
      </c>
      <c r="H35" s="1153"/>
      <c r="I35" s="1153"/>
      <c r="J35" s="1154"/>
      <c r="K35" s="294">
        <v>143544</v>
      </c>
      <c r="L35" s="294">
        <v>811</v>
      </c>
      <c r="M35" s="295">
        <v>7772</v>
      </c>
      <c r="N35" s="296">
        <v>-89.6</v>
      </c>
    </row>
    <row r="36" spans="1:16" ht="27" customHeight="1" x14ac:dyDescent="0.15">
      <c r="A36" s="248"/>
      <c r="B36" s="244"/>
      <c r="C36" s="244"/>
      <c r="D36" s="244"/>
      <c r="E36" s="244"/>
      <c r="F36" s="244"/>
      <c r="G36" s="1152" t="s">
        <v>492</v>
      </c>
      <c r="H36" s="1153"/>
      <c r="I36" s="1153"/>
      <c r="J36" s="1154"/>
      <c r="K36" s="294">
        <v>430671</v>
      </c>
      <c r="L36" s="294">
        <v>2432</v>
      </c>
      <c r="M36" s="295">
        <v>714</v>
      </c>
      <c r="N36" s="296">
        <v>240.6</v>
      </c>
    </row>
    <row r="37" spans="1:16" ht="13.5" customHeight="1" x14ac:dyDescent="0.15">
      <c r="A37" s="248"/>
      <c r="B37" s="244"/>
      <c r="C37" s="244"/>
      <c r="D37" s="244"/>
      <c r="E37" s="244"/>
      <c r="F37" s="244"/>
      <c r="G37" s="1152" t="s">
        <v>493</v>
      </c>
      <c r="H37" s="1153"/>
      <c r="I37" s="1153"/>
      <c r="J37" s="1154"/>
      <c r="K37" s="294">
        <v>9688</v>
      </c>
      <c r="L37" s="294">
        <v>55</v>
      </c>
      <c r="M37" s="295">
        <v>1587</v>
      </c>
      <c r="N37" s="296">
        <v>-96.5</v>
      </c>
    </row>
    <row r="38" spans="1:16" ht="27" customHeight="1" x14ac:dyDescent="0.15">
      <c r="A38" s="248"/>
      <c r="B38" s="244"/>
      <c r="C38" s="244"/>
      <c r="D38" s="244"/>
      <c r="E38" s="244"/>
      <c r="F38" s="244"/>
      <c r="G38" s="1155" t="s">
        <v>494</v>
      </c>
      <c r="H38" s="1156"/>
      <c r="I38" s="1156"/>
      <c r="J38" s="1157"/>
      <c r="K38" s="297" t="s">
        <v>475</v>
      </c>
      <c r="L38" s="297" t="s">
        <v>475</v>
      </c>
      <c r="M38" s="298">
        <v>3</v>
      </c>
      <c r="N38" s="299" t="s">
        <v>475</v>
      </c>
      <c r="O38" s="293"/>
    </row>
    <row r="39" spans="1:16" x14ac:dyDescent="0.15">
      <c r="A39" s="248"/>
      <c r="B39" s="244"/>
      <c r="C39" s="244"/>
      <c r="D39" s="244"/>
      <c r="E39" s="244"/>
      <c r="F39" s="244"/>
      <c r="G39" s="1155" t="s">
        <v>495</v>
      </c>
      <c r="H39" s="1156"/>
      <c r="I39" s="1156"/>
      <c r="J39" s="1157"/>
      <c r="K39" s="300">
        <v>-322005</v>
      </c>
      <c r="L39" s="300">
        <v>-1819</v>
      </c>
      <c r="M39" s="301">
        <v>-7908</v>
      </c>
      <c r="N39" s="302">
        <v>-77</v>
      </c>
      <c r="O39" s="293"/>
    </row>
    <row r="40" spans="1:16" ht="27" customHeight="1" x14ac:dyDescent="0.15">
      <c r="A40" s="248"/>
      <c r="B40" s="244"/>
      <c r="C40" s="244"/>
      <c r="D40" s="244"/>
      <c r="E40" s="244"/>
      <c r="F40" s="244"/>
      <c r="G40" s="1152" t="s">
        <v>496</v>
      </c>
      <c r="H40" s="1153"/>
      <c r="I40" s="1153"/>
      <c r="J40" s="1154"/>
      <c r="K40" s="300">
        <v>-2608840</v>
      </c>
      <c r="L40" s="300">
        <v>-14735</v>
      </c>
      <c r="M40" s="301">
        <v>-22784</v>
      </c>
      <c r="N40" s="302">
        <v>-35.299999999999997</v>
      </c>
      <c r="O40" s="293"/>
    </row>
    <row r="41" spans="1:16" x14ac:dyDescent="0.15">
      <c r="A41" s="248"/>
      <c r="B41" s="244"/>
      <c r="C41" s="244"/>
      <c r="D41" s="244"/>
      <c r="E41" s="244"/>
      <c r="F41" s="244"/>
      <c r="G41" s="1158" t="s">
        <v>278</v>
      </c>
      <c r="H41" s="1159"/>
      <c r="I41" s="1159"/>
      <c r="J41" s="1160"/>
      <c r="K41" s="294">
        <v>890678</v>
      </c>
      <c r="L41" s="300">
        <v>5030</v>
      </c>
      <c r="M41" s="301">
        <v>7596</v>
      </c>
      <c r="N41" s="302">
        <v>-33.799999999999997</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45" t="s">
        <v>465</v>
      </c>
      <c r="J49" s="1147" t="s">
        <v>500</v>
      </c>
      <c r="K49" s="1148"/>
      <c r="L49" s="1148"/>
      <c r="M49" s="1148"/>
      <c r="N49" s="1149"/>
    </row>
    <row r="50" spans="1:14" x14ac:dyDescent="0.15">
      <c r="A50" s="248"/>
      <c r="B50" s="244"/>
      <c r="C50" s="244"/>
      <c r="D50" s="244"/>
      <c r="E50" s="244"/>
      <c r="F50" s="244"/>
      <c r="G50" s="312"/>
      <c r="H50" s="313"/>
      <c r="I50" s="1146"/>
      <c r="J50" s="314" t="s">
        <v>501</v>
      </c>
      <c r="K50" s="315" t="s">
        <v>502</v>
      </c>
      <c r="L50" s="316" t="s">
        <v>503</v>
      </c>
      <c r="M50" s="317" t="s">
        <v>504</v>
      </c>
      <c r="N50" s="318" t="s">
        <v>505</v>
      </c>
    </row>
    <row r="51" spans="1:14" x14ac:dyDescent="0.15">
      <c r="A51" s="248"/>
      <c r="B51" s="244"/>
      <c r="C51" s="244"/>
      <c r="D51" s="244"/>
      <c r="E51" s="244"/>
      <c r="F51" s="244"/>
      <c r="G51" s="310" t="s">
        <v>506</v>
      </c>
      <c r="H51" s="311"/>
      <c r="I51" s="319">
        <v>2254123</v>
      </c>
      <c r="J51" s="320">
        <v>12802</v>
      </c>
      <c r="K51" s="321">
        <v>13.1</v>
      </c>
      <c r="L51" s="322">
        <v>38606</v>
      </c>
      <c r="M51" s="323">
        <v>2.4</v>
      </c>
      <c r="N51" s="324">
        <v>10.7</v>
      </c>
    </row>
    <row r="52" spans="1:14" x14ac:dyDescent="0.15">
      <c r="A52" s="248"/>
      <c r="B52" s="244"/>
      <c r="C52" s="244"/>
      <c r="D52" s="244"/>
      <c r="E52" s="244"/>
      <c r="F52" s="244"/>
      <c r="G52" s="325"/>
      <c r="H52" s="326" t="s">
        <v>507</v>
      </c>
      <c r="I52" s="327">
        <v>1499082</v>
      </c>
      <c r="J52" s="328">
        <v>8514</v>
      </c>
      <c r="K52" s="329">
        <v>-0.7</v>
      </c>
      <c r="L52" s="330">
        <v>22435</v>
      </c>
      <c r="M52" s="331">
        <v>-1</v>
      </c>
      <c r="N52" s="332">
        <v>0.3</v>
      </c>
    </row>
    <row r="53" spans="1:14" x14ac:dyDescent="0.15">
      <c r="A53" s="248"/>
      <c r="B53" s="244"/>
      <c r="C53" s="244"/>
      <c r="D53" s="244"/>
      <c r="E53" s="244"/>
      <c r="F53" s="244"/>
      <c r="G53" s="310" t="s">
        <v>508</v>
      </c>
      <c r="H53" s="311"/>
      <c r="I53" s="319">
        <v>2554210</v>
      </c>
      <c r="J53" s="320">
        <v>14370</v>
      </c>
      <c r="K53" s="321">
        <v>12.2</v>
      </c>
      <c r="L53" s="322">
        <v>39425</v>
      </c>
      <c r="M53" s="323">
        <v>2.1</v>
      </c>
      <c r="N53" s="324">
        <v>10.1</v>
      </c>
    </row>
    <row r="54" spans="1:14" x14ac:dyDescent="0.15">
      <c r="A54" s="248"/>
      <c r="B54" s="244"/>
      <c r="C54" s="244"/>
      <c r="D54" s="244"/>
      <c r="E54" s="244"/>
      <c r="F54" s="244"/>
      <c r="G54" s="325"/>
      <c r="H54" s="326" t="s">
        <v>507</v>
      </c>
      <c r="I54" s="327">
        <v>1628649</v>
      </c>
      <c r="J54" s="328">
        <v>9163</v>
      </c>
      <c r="K54" s="329">
        <v>7.6</v>
      </c>
      <c r="L54" s="330">
        <v>22414</v>
      </c>
      <c r="M54" s="331">
        <v>-0.1</v>
      </c>
      <c r="N54" s="332">
        <v>7.7</v>
      </c>
    </row>
    <row r="55" spans="1:14" x14ac:dyDescent="0.15">
      <c r="A55" s="248"/>
      <c r="B55" s="244"/>
      <c r="C55" s="244"/>
      <c r="D55" s="244"/>
      <c r="E55" s="244"/>
      <c r="F55" s="244"/>
      <c r="G55" s="310" t="s">
        <v>509</v>
      </c>
      <c r="H55" s="311"/>
      <c r="I55" s="319">
        <v>3603113</v>
      </c>
      <c r="J55" s="320">
        <v>20282</v>
      </c>
      <c r="K55" s="321">
        <v>41.1</v>
      </c>
      <c r="L55" s="322">
        <v>43141</v>
      </c>
      <c r="M55" s="323">
        <v>9.4</v>
      </c>
      <c r="N55" s="324">
        <v>31.7</v>
      </c>
    </row>
    <row r="56" spans="1:14" x14ac:dyDescent="0.15">
      <c r="A56" s="248"/>
      <c r="B56" s="244"/>
      <c r="C56" s="244"/>
      <c r="D56" s="244"/>
      <c r="E56" s="244"/>
      <c r="F56" s="244"/>
      <c r="G56" s="325"/>
      <c r="H56" s="326" t="s">
        <v>507</v>
      </c>
      <c r="I56" s="327">
        <v>1798651</v>
      </c>
      <c r="J56" s="328">
        <v>10125</v>
      </c>
      <c r="K56" s="329">
        <v>10.5</v>
      </c>
      <c r="L56" s="330">
        <v>21887</v>
      </c>
      <c r="M56" s="331">
        <v>-2.4</v>
      </c>
      <c r="N56" s="332">
        <v>12.9</v>
      </c>
    </row>
    <row r="57" spans="1:14" x14ac:dyDescent="0.15">
      <c r="A57" s="248"/>
      <c r="B57" s="244"/>
      <c r="C57" s="244"/>
      <c r="D57" s="244"/>
      <c r="E57" s="244"/>
      <c r="F57" s="244"/>
      <c r="G57" s="310" t="s">
        <v>510</v>
      </c>
      <c r="H57" s="311"/>
      <c r="I57" s="319">
        <v>4278352</v>
      </c>
      <c r="J57" s="320">
        <v>24090</v>
      </c>
      <c r="K57" s="321">
        <v>18.8</v>
      </c>
      <c r="L57" s="322">
        <v>45117</v>
      </c>
      <c r="M57" s="323">
        <v>4.5999999999999996</v>
      </c>
      <c r="N57" s="324">
        <v>14.2</v>
      </c>
    </row>
    <row r="58" spans="1:14" x14ac:dyDescent="0.15">
      <c r="A58" s="248"/>
      <c r="B58" s="244"/>
      <c r="C58" s="244"/>
      <c r="D58" s="244"/>
      <c r="E58" s="244"/>
      <c r="F58" s="244"/>
      <c r="G58" s="325"/>
      <c r="H58" s="326" t="s">
        <v>507</v>
      </c>
      <c r="I58" s="327">
        <v>1949540</v>
      </c>
      <c r="J58" s="328">
        <v>10977</v>
      </c>
      <c r="K58" s="329">
        <v>8.4</v>
      </c>
      <c r="L58" s="330">
        <v>25589</v>
      </c>
      <c r="M58" s="331">
        <v>16.899999999999999</v>
      </c>
      <c r="N58" s="332">
        <v>-8.5</v>
      </c>
    </row>
    <row r="59" spans="1:14" x14ac:dyDescent="0.15">
      <c r="A59" s="248"/>
      <c r="B59" s="244"/>
      <c r="C59" s="244"/>
      <c r="D59" s="244"/>
      <c r="E59" s="244"/>
      <c r="F59" s="244"/>
      <c r="G59" s="310" t="s">
        <v>511</v>
      </c>
      <c r="H59" s="311"/>
      <c r="I59" s="319">
        <v>5670646</v>
      </c>
      <c r="J59" s="320">
        <v>32027</v>
      </c>
      <c r="K59" s="321">
        <v>32.9</v>
      </c>
      <c r="L59" s="322">
        <v>39951</v>
      </c>
      <c r="M59" s="323">
        <v>-11.5</v>
      </c>
      <c r="N59" s="324">
        <v>44.4</v>
      </c>
    </row>
    <row r="60" spans="1:14" x14ac:dyDescent="0.15">
      <c r="A60" s="248"/>
      <c r="B60" s="244"/>
      <c r="C60" s="244"/>
      <c r="D60" s="244"/>
      <c r="E60" s="244"/>
      <c r="F60" s="244"/>
      <c r="G60" s="325"/>
      <c r="H60" s="326" t="s">
        <v>507</v>
      </c>
      <c r="I60" s="333">
        <v>2750551</v>
      </c>
      <c r="J60" s="328">
        <v>15535</v>
      </c>
      <c r="K60" s="329">
        <v>41.5</v>
      </c>
      <c r="L60" s="330">
        <v>22555</v>
      </c>
      <c r="M60" s="331">
        <v>-11.9</v>
      </c>
      <c r="N60" s="332">
        <v>53.4</v>
      </c>
    </row>
    <row r="61" spans="1:14" x14ac:dyDescent="0.15">
      <c r="A61" s="248"/>
      <c r="B61" s="244"/>
      <c r="C61" s="244"/>
      <c r="D61" s="244"/>
      <c r="E61" s="244"/>
      <c r="F61" s="244"/>
      <c r="G61" s="310" t="s">
        <v>512</v>
      </c>
      <c r="H61" s="334"/>
      <c r="I61" s="335">
        <v>3672089</v>
      </c>
      <c r="J61" s="336">
        <v>20714</v>
      </c>
      <c r="K61" s="337">
        <v>23.6</v>
      </c>
      <c r="L61" s="338">
        <v>41248</v>
      </c>
      <c r="M61" s="339">
        <v>1.4</v>
      </c>
      <c r="N61" s="324">
        <v>22.2</v>
      </c>
    </row>
    <row r="62" spans="1:14" x14ac:dyDescent="0.15">
      <c r="A62" s="248"/>
      <c r="B62" s="244"/>
      <c r="C62" s="244"/>
      <c r="D62" s="244"/>
      <c r="E62" s="244"/>
      <c r="F62" s="244"/>
      <c r="G62" s="325"/>
      <c r="H62" s="326" t="s">
        <v>507</v>
      </c>
      <c r="I62" s="327">
        <v>1925295</v>
      </c>
      <c r="J62" s="328">
        <v>10863</v>
      </c>
      <c r="K62" s="329">
        <v>13.5</v>
      </c>
      <c r="L62" s="330">
        <v>22976</v>
      </c>
      <c r="M62" s="331">
        <v>0.3</v>
      </c>
      <c r="N62" s="332">
        <v>13.2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70" t="s">
        <v>3</v>
      </c>
      <c r="D47" s="1170"/>
      <c r="E47" s="1171"/>
      <c r="F47" s="11">
        <v>23.09</v>
      </c>
      <c r="G47" s="12">
        <v>25.4</v>
      </c>
      <c r="H47" s="12">
        <v>23.47</v>
      </c>
      <c r="I47" s="12">
        <v>26.53</v>
      </c>
      <c r="J47" s="13">
        <v>28.66</v>
      </c>
    </row>
    <row r="48" spans="2:10" ht="57.75" customHeight="1" x14ac:dyDescent="0.15">
      <c r="B48" s="14"/>
      <c r="C48" s="1172" t="s">
        <v>4</v>
      </c>
      <c r="D48" s="1172"/>
      <c r="E48" s="1173"/>
      <c r="F48" s="15">
        <v>8.24</v>
      </c>
      <c r="G48" s="16">
        <v>7.08</v>
      </c>
      <c r="H48" s="16">
        <v>8.98</v>
      </c>
      <c r="I48" s="16">
        <v>7.59</v>
      </c>
      <c r="J48" s="17">
        <v>7.43</v>
      </c>
    </row>
    <row r="49" spans="2:10" ht="57.75" customHeight="1" thickBot="1" x14ac:dyDescent="0.2">
      <c r="B49" s="18"/>
      <c r="C49" s="1174" t="s">
        <v>5</v>
      </c>
      <c r="D49" s="1174"/>
      <c r="E49" s="1175"/>
      <c r="F49" s="19">
        <v>5.35</v>
      </c>
      <c r="G49" s="20">
        <v>1.22</v>
      </c>
      <c r="H49" s="20">
        <v>0.03</v>
      </c>
      <c r="I49" s="20">
        <v>1.78</v>
      </c>
      <c r="J49" s="21">
        <v>2.44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滋野　淳治</dc:creator>
  <cp:keywords/>
  <dc:description/>
  <cp:lastModifiedBy>千葉県</cp:lastModifiedBy>
  <cp:lastPrinted>2017-04-25T04:08:46Z</cp:lastPrinted>
  <dcterms:created xsi:type="dcterms:W3CDTF">2017-02-15T17:22:51Z</dcterms:created>
  <dcterms:modified xsi:type="dcterms:W3CDTF">2017-04-27T06:24:20Z</dcterms:modified>
  <cp:category/>
</cp:coreProperties>
</file>