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30_01（H30決算）\07_内容チェック\02_市町村→県\"/>
    </mc:Choice>
  </mc:AlternateContent>
  <bookViews>
    <workbookView xWindow="0" yWindow="0" windowWidth="28800" windowHeight="12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s="1"/>
  <c r="BE34" i="10" s="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<sst xmlns="http://schemas.openxmlformats.org/spreadsheetml/2006/main" count="1099" uniqueCount="592">
  <si>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</si>
  <si>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</si>
  <si>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</si>
  <si>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</si>
  <si>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</si>
  <si>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</si>
  <si>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</si>
  <si>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</si>
  <si>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</si>
  <si>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</si>
  <si>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</si>
  <si>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</si>
  <si>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</si>
  <si>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</si>
  <si>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</si>
  <si>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</si>
  <si>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</si>
  <si>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</si>
  <si>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</si>
  <si>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</si>
  <si>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</si>
  <si>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</si>
  <si>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</si>
  <si>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</si>
  <si>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</si>
  <si>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</si>
  <si>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</si>
  <si>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</si>
  <si>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</si>
  <si>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</si>
  <si>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</si>
  <si>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</si>
  <si>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</si>
  <si>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</si>
  <si>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</si>
  <si>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</si>
  <si>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</si>
  <si>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</si>
  <si>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</si>
  <si>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</si>
  <si>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</si>
  <si>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</si>
  <si>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</si>
  <si>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</si>
  <si>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</si>
  <si>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</si>
  <si>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</si>
  <si>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</si>
  <si>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</si>
  <si>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</si>
  <si>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</si>
  <si>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</si>
  <si>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</si>
  <si>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</si>
  <si>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</si>
  <si>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</si>
  <si>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</si>
  <si>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</si>
  <si>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</si>
  <si>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</si>
  <si>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</si>
  <si>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</si>
  <si>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</si>
  <si>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</si>
  <si>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</si>
  <si>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</si>
  <si>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</si>
  <si>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</si>
  <si>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</si>
  <si>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</si>
  <si>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</si>
  <si>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</si>
  <si>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</si>
  <si>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</si>
  <si>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</si>
  <si>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</si>
  <si>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</si>
  <si>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</si>
  <si>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</si>
  <si>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</si>
  <si>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</si>
  <si>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</si>
  <si>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</si>
  <si>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</si>
  <si>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</si>
  <si>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</si>
  <si>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</si>
  <si>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</si>
  <si>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</si>
  <si>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</si>
  <si>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</si>
  <si>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</si>
  <si>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</si>
  <si>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</si>
  <si>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</si>
  <si>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</si>
  <si>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</si>
  <si>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</si>
  <si>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</si>
  <si>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</si>
  <si>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</si>
  <si>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</si>
  <si>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</si>
  <si>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</si>
  <si>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</si>
  <si>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</si>
  <si>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</si>
  <si>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</si>
  <si>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</si>
  <si>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</si>
  <si>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</si>
  <si>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</si>
  <si>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</si>
  <si>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</si>
  <si>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</si>
  <si>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</si>
  <si>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</si>
  <si>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</si>
  <si>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</si>
  <si>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</si>
  <si>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</si>
  <si>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</si>
  <si>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</si>
  <si>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</si>
  <si>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</si>
  <si>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</si>
  <si>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</si>
  <si>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</si>
  <si>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</si>
  <si>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</si>
  <si>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</si>
  <si>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</si>
  <si>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</si>
  <si>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</si>
  <si>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</si>
  <si>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</si>
  <si>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</si>
  <si>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</si>
  <si>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</si>
  <si>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</si>
  <si>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</si>
  <si>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</si>
  <si>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</si>
  <si>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</si>
  <si>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</si>
  <si>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</si>
  <si>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</si>
  <si>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</si>
  <si>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</si>
  <si>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</si>
  <si>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</si>
  <si>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</si>
  <si>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</si>
  <si>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</si>
  <si>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</si>
  <si>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</si>
  <si>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</si>
  <si>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</si>
  <si>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</si>
  <si>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</si>
  <si>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</si>
  <si>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</si>
  <si>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</si>
  <si>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</si>
  <si>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</si>
  <si>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</si>
  <si>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</si>
  <si>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</si>
  <si>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</si>
  <si>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</si>
  <si>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</si>
  <si>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</si>
  <si>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</si>
  <si>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</si>
  <si>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</si>
  <si>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</si>
  <si>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</si>
  <si>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</si>
  <si>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</si>
  <si>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</si>
  <si>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</si>
  <si>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</si>
  <si>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</si>
  <si>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</si>
  <si>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</si>
  <si>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</si>
  <si>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</si>
  <si>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</si>
  <si>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</si>
  <si>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</si>
  <si>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</si>
  <si>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</si>
  <si>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</si>
  <si>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</si>
  <si>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</si>
  <si>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</si>
  <si>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</si>
  <si>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</si>
  <si>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</si>
  <si>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</si>
  <si>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</si>
  <si>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</si>
  <si>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</si>
  <si>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</si>
  <si>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</si>
  <si>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</si>
  <si>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</si>
  <si>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</si>
  <si>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</si>
  <si>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</si>
  <si>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</si>
  <si>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</si>
  <si>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千葉県佐倉市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</si>
  <si>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</si>
  <si>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</si>
  <si>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</si>
  <si>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</si>
  <si>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</si>
  <si>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</si>
  <si>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</si>
  <si>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</si>
  <si>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</si>
  <si>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</si>
  <si>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</si>
  <si>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</si>
  <si>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</si>
  <si>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</si>
  <si>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</si>
  <si>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</si>
  <si>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</si>
  <si>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</si>
  <si>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</si>
  <si>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</si>
  <si>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</si>
  <si>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</si>
  <si>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</si>
  <si>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</si>
  <si>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</si>
  <si>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</si>
  <si>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</si>
  <si>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</si>
  <si>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</si>
  <si>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</si>
  <si>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</si>
  <si>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</si>
  <si>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</si>
  <si>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</si>
  <si>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</si>
  <si>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</si>
  <si>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</si>
  <si>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</si>
  <si>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</si>
  <si>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</si>
  <si>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</si>
  <si>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</si>
  <si>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</si>
  <si>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</si>
  <si>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</si>
  <si>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</si>
  <si>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</si>
  <si>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</si>
  <si>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</si>
  <si>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</si>
  <si>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</si>
  <si>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</si>
  <si>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</si>
  <si>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</si>
  <si>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</si>
  <si>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</si>
  <si>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</si>
  <si>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</si>
  <si>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</si>
  <si>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</si>
  <si>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</si>
  <si>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</si>
  <si>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</si>
  <si>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</si>
  <si>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</si>
  <si>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</si>
  <si>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</si>
  <si>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</si>
  <si>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</si>
  <si>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</si>
  <si>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</si>
  <si>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</si>
  <si>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</si>
  <si>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</si>
  <si>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</si>
  <si>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</si>
  <si>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</si>
  <si>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</si>
  <si>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</si>
  <si>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</si>
  <si>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</si>
  <si>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</si>
  <si>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</si>
  <si>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</si>
  <si>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</si>
  <si>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</si>
  <si>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</si>
  <si>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</si>
  <si>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</si>
  <si>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</si>
  <si>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</si>
  <si>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</si>
  <si>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</si>
  <si>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</si>
  <si>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</si>
  <si>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</si>
  <si>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</si>
  <si>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</si>
  <si>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</si>
  <si>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</si>
  <si>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</si>
  <si>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</si>
  <si>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</si>
  <si>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</si>
  <si>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</si>
  <si>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</si>
  <si>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</si>
  <si>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</si>
  <si>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</si>
  <si>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</si>
  <si>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</si>
  <si>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</si>
  <si>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</si>
  <si>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</si>
  <si>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</si>
  <si>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</si>
  <si>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</si>
  <si>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</si>
  <si>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</si>
  <si>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</si>
  <si>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</si>
  <si>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</si>
  <si>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</si>
  <si>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</si>
  <si>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</si>
  <si>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</si>
  <si>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</si>
  <si>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</si>
  <si>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</si>
  <si>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</si>
  <si>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</si>
  <si>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</si>
  <si>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</si>
  <si>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</si>
  <si>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</si>
  <si>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</si>
  <si>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</si>
  <si>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</si>
  <si>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</si>
  <si>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</si>
  <si>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</si>
  <si>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</si>
  <si>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</si>
  <si>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</si>
  <si>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</si>
  <si>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</si>
  <si>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</si>
  <si>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</si>
  <si>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</si>
  <si>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</si>
  <si>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</si>
  <si>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千葉県佐倉市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</si>
  <si>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</si>
  <si>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</si>
  <si>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</si>
  <si>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</si>
  <si>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</si>
  <si>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</si>
  <si>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</si>
  <si>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</si>
  <si>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</si>
  <si>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</si>
  <si>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</si>
  <si>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</si>
  <si>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</si>
  <si>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</si>
  <si>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</si>
  <si>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</si>
  <si>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</si>
  <si>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</si>
  <si>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</si>
  <si>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</si>
  <si>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</si>
  <si>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</si>
  <si>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</si>
  <si>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</si>
  <si>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</si>
  <si>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</si>
  <si>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</si>
  <si>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</si>
  <si>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</si>
  <si>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</si>
  <si>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</si>
  <si>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</si>
  <si>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</si>
  <si>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</si>
  <si>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</si>
  <si>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</si>
  <si>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</si>
  <si>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</si>
  <si>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</si>
  <si>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</si>
  <si>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</si>
  <si>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</si>
  <si>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</si>
  <si>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</si>
  <si>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</si>
  <si>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</si>
  <si>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</si>
  <si>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</si>
  <si>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</si>
  <si>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</si>
  <si>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</si>
  <si>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</si>
  <si>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</si>
  <si>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</si>
  <si>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</si>
  <si>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</si>
  <si>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</si>
  <si>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</si>
  <si>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</si>
  <si>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</si>
  <si>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</si>
  <si>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</si>
  <si>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</si>
  <si>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</si>
  <si>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</si>
  <si>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</si>
  <si>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</si>
  <si>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</si>
  <si>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</si>
  <si>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</si>
  <si>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</si>
  <si>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</si>
  <si>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</si>
  <si>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</si>
  <si>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</si>
  <si>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</si>
  <si>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</si>
  <si>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</si>
  <si>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</si>
  <si>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</si>
  <si>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</si>
  <si>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</si>
  <si>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</si>
  <si>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</si>
  <si>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</si>
  <si>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</si>
  <si>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</si>
  <si>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</si>
  <si>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</si>
  <si>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</si>
  <si>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</si>
  <si>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</si>
  <si>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</si>
  <si>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</si>
  <si>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</si>
  <si>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</si>
  <si>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</si>
  <si>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</si>
  <si>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</si>
  <si>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</si>
  <si>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</si>
  <si>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</si>
  <si>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</si>
  <si>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</si>
  <si>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</si>
  <si>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</si>
  <si>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</si>
  <si>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</si>
  <si>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</si>
  <si>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</si>
  <si>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</si>
  <si>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</si>
  <si>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</si>
  <si>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</si>
  <si>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</si>
  <si>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</si>
  <si>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</si>
  <si>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</si>
  <si>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</si>
  <si>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</si>
  <si>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</si>
  <si>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</si>
  <si>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</si>
  <si>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</si>
  <si>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</si>
  <si>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</si>
  <si>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</si>
  <si>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</si>
  <si>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</si>
  <si>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</si>
  <si>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</si>
  <si>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</si>
  <si>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</si>
  <si>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</si>
  <si>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</si>
  <si>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</si>
  <si>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</si>
  <si>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</si>
  <si>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</si>
  <si>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</si>
  <si>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</si>
  <si>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</si>
  <si>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</si>
  <si>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</si>
  <si>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</si>
  <si>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</si>
  <si>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</si>
  <si>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</si>
  <si>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</si>
  <si>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</si>
  <si>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</si>
  <si>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</si>
  <si>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</si>
  <si>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</si>
  <si>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</si>
  <si>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</si>
  <si>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</si>
  <si>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</si>
  <si>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</si>
  <si>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</si>
  <si>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</si>
  <si>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</si>
  <si>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</si>
  <si>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</si>
  <si>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</si>
  <si>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</si>
  <si>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</si>
  <si>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</si>
  <si>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</si>
  <si>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</si>
  <si>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</si>
  <si>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</si>
  <si>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</si>
  <si>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</si>
  <si>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</si>
  <si>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</si>
  <si>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</si>
  <si>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</si>
  <si>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</si>
  <si>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</si>
  <si>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</si>
  <si>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</si>
  <si>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</si>
  <si>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</si>
  <si>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</si>
  <si>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</si>
  <si>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3.97</t>
  </si>
  <si>
    <t>▲ 6.22</t>
  </si>
  <si>
    <t>▲ 2.96</t>
  </si>
  <si>
    <t>水道事業会計</t>
  </si>
  <si>
    <t>下水道事業会計</t>
  </si>
  <si>
    <t>一般会計</t>
  </si>
  <si>
    <t>国民健康保険特別会計</t>
  </si>
  <si>
    <t>介護保険特別会計</t>
  </si>
  <si>
    <t>後期高齢者医療特別会計</t>
  </si>
  <si>
    <t>災害共済事業特別会計</t>
  </si>
  <si>
    <t>公共用地取得事業特別会計</t>
  </si>
  <si>
    <t>その他会計（赤字）</t>
  </si>
  <si>
    <t>その他会計（黒字）</t>
  </si>
  <si>
    <t>H25末</t>
    <phoneticPr fontId="5"/>
  </si>
  <si>
    <t>H26末</t>
    <phoneticPr fontId="5"/>
  </si>
  <si>
    <t>H27末</t>
    <phoneticPr fontId="5"/>
  </si>
  <si>
    <t>H28末</t>
    <phoneticPr fontId="5"/>
  </si>
  <si>
    <t>H29末</t>
    <phoneticPr fontId="5"/>
  </si>
  <si>
    <t>佐倉国際交流基金</t>
  </si>
  <si>
    <t>佐倉緑の基金</t>
  </si>
  <si>
    <t>印旛郡市文化財センター</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</si>
  <si>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</si>
  <si>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</si>
  <si>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</si>
  <si>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</si>
  <si>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</si>
  <si>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</si>
  <si>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</si>
  <si>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</si>
  <si>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</si>
  <si>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</si>
  <si>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</si>
  <si>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t>
    <phoneticPr fontId="2"/>
  </si>
  <si>
    <t>-</t>
    <phoneticPr fontId="2"/>
  </si>
  <si>
    <t>庁舎建設基金</t>
  </si>
  <si>
    <t>みどりのまちづくり基金</t>
    <rPh sb="9" eb="11">
      <t>キキン</t>
    </rPh>
    <phoneticPr fontId="2"/>
  </si>
  <si>
    <t>文化振興積立基金</t>
    <rPh sb="0" eb="2">
      <t>ブンカ</t>
    </rPh>
    <rPh sb="2" eb="4">
      <t>シンコウ</t>
    </rPh>
    <rPh sb="4" eb="6">
      <t>ツミタテ</t>
    </rPh>
    <rPh sb="6" eb="8">
      <t>キキン</t>
    </rPh>
    <phoneticPr fontId="2"/>
  </si>
  <si>
    <t>ふるさと事業基金</t>
    <phoneticPr fontId="2"/>
  </si>
  <si>
    <t>保健福祉振興基金</t>
    <phoneticPr fontId="2"/>
  </si>
  <si>
    <t>佐倉市八街市酒々井町消防組合（一般会計）</t>
    <phoneticPr fontId="2"/>
  </si>
  <si>
    <t>佐倉市、酒々井町清掃組合（一般会計）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</si>
</sst>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F4D5-4348-B9CB-A2329EDA68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24090</c:v>
                </c:pt>
                <c:pt idx="1">
                  <c:v>32027</c:v>
                </c:pt>
                <c:pt idx="2">
                  <c:v>21030</c:v>
                </c:pt>
                <c:pt idx="3">
                  <c:v>22177</c:v>
                </c:pt>
                <c:pt idx="4">
                  <c:v>18008</c:v>
                </c:pt>
              </c:numCache>
            </c:numRef>
          </c:val>
          <c:smooth val="0"/>
          <c:extLst>
            <c:ext xmlns:c16="http://schemas.microsoft.com/office/drawing/2014/chart" uri="{C3380CC4-5D6E-409C-BE32-E72D297353CC}">
              <c16:uniqueId val="{00000001-F4D5-4348-B9CB-A2329EDA68FB}"/>
            </c:ext>
          </c:extLst>
        </c:ser>
        <c:dLbls>
          <c:showLegendKey val="0"/>
          <c:showVal val="0"/>
          <c:showCatName val="0"/>
          <c:showSerName val="0"/>
          <c:showPercent val="0"/>
          <c:showBubbleSize val="0"/>
        </c:dLbls>
        <c:marker val="1"/>
        <c:smooth val="0"/>
        <c:axId val="155202024"/>
        <c:axId val="155199672"/>
      </c:lineChart>
      <c:catAx>
        <c:axId val="155202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199672"/>
        <c:crosses val="autoZero"/>
        <c:auto val="1"/>
        <c:lblAlgn val="ctr"/>
        <c:lblOffset val="100"/>
        <c:tickLblSkip val="1"/>
        <c:tickMarkSkip val="1"/>
        <c:noMultiLvlLbl val="0"/>
      </c:catAx>
      <c:valAx>
        <c:axId val="1551996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202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7.59</c:v>
                </c:pt>
                <c:pt idx="1">
                  <c:v>7.43</c:v>
                </c:pt>
                <c:pt idx="2">
                  <c:v>4.09</c:v>
                </c:pt>
                <c:pt idx="3">
                  <c:v>7.21</c:v>
                </c:pt>
                <c:pt idx="4">
                  <c:v>4.51</c:v>
                </c:pt>
              </c:numCache>
            </c:numRef>
          </c:val>
          <c:extLst>
            <c:ext xmlns:c16="http://schemas.microsoft.com/office/drawing/2014/chart" uri="{C3380CC4-5D6E-409C-BE32-E72D297353CC}">
              <c16:uniqueId val="{00000000-800F-4BFF-9EE4-645D77B35E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26.53</c:v>
                </c:pt>
                <c:pt idx="1">
                  <c:v>28.66</c:v>
                </c:pt>
                <c:pt idx="2">
                  <c:v>28.19</c:v>
                </c:pt>
                <c:pt idx="3">
                  <c:v>20.170000000000002</c:v>
                </c:pt>
                <c:pt idx="4">
                  <c:v>18.39</c:v>
                </c:pt>
              </c:numCache>
            </c:numRef>
          </c:val>
          <c:extLst>
            <c:ext xmlns:c16="http://schemas.microsoft.com/office/drawing/2014/chart" uri="{C3380CC4-5D6E-409C-BE32-E72D297353CC}">
              <c16:uniqueId val="{00000001-800F-4BFF-9EE4-645D77B35EEE}"/>
            </c:ext>
          </c:extLst>
        </c:ser>
        <c:dLbls>
          <c:showLegendKey val="0"/>
          <c:showVal val="0"/>
          <c:showCatName val="0"/>
          <c:showSerName val="0"/>
          <c:showPercent val="0"/>
          <c:showBubbleSize val="0"/>
        </c:dLbls>
        <c:gapWidth val="250"/>
        <c:overlap val="100"/>
        <c:axId val="534143784"/>
        <c:axId val="534144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1.78</c:v>
                </c:pt>
                <c:pt idx="1">
                  <c:v>2.44</c:v>
                </c:pt>
                <c:pt idx="2">
                  <c:v>-3.97</c:v>
                </c:pt>
                <c:pt idx="3">
                  <c:v>-6.22</c:v>
                </c:pt>
                <c:pt idx="4">
                  <c:v>-2.96</c:v>
                </c:pt>
              </c:numCache>
            </c:numRef>
          </c:val>
          <c:smooth val="0"/>
          <c:extLst>
            <c:ext xmlns:c16="http://schemas.microsoft.com/office/drawing/2014/chart" uri="{C3380CC4-5D6E-409C-BE32-E72D297353CC}">
              <c16:uniqueId val="{00000002-800F-4BFF-9EE4-645D77B35EEE}"/>
            </c:ext>
          </c:extLst>
        </c:ser>
        <c:dLbls>
          <c:showLegendKey val="0"/>
          <c:showVal val="0"/>
          <c:showCatName val="0"/>
          <c:showSerName val="0"/>
          <c:showPercent val="0"/>
          <c:showBubbleSize val="0"/>
        </c:dLbls>
        <c:marker val="1"/>
        <c:smooth val="0"/>
        <c:axId val="534143784"/>
        <c:axId val="534144568"/>
      </c:lineChart>
      <c:catAx>
        <c:axId val="53414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4144568"/>
        <c:crosses val="autoZero"/>
        <c:auto val="1"/>
        <c:lblAlgn val="ctr"/>
        <c:lblOffset val="100"/>
        <c:tickLblSkip val="1"/>
        <c:tickMarkSkip val="1"/>
        <c:noMultiLvlLbl val="0"/>
      </c:catAx>
      <c:valAx>
        <c:axId val="534144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CA4-43C1-AFEC-7FBE894D78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A4-43C1-AFEC-7FBE894D786D}"/>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A4-43C1-AFEC-7FBE894D786D}"/>
            </c:ext>
          </c:extLst>
        </c:ser>
        <c:ser>
          <c:idx val="3"/>
          <c:order val="3"/>
          <c:tx>
            <c:strRef>
              <c:f>データシート!$A$30</c:f>
              <c:strCache>
                <c:ptCount val="1"/>
                <c:pt idx="0">
                  <c:v>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CA4-43C1-AFEC-7FBE894D786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9CA4-43C1-AFEC-7FBE894D786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1.56</c:v>
                </c:pt>
                <c:pt idx="2">
                  <c:v>#N/A</c:v>
                </c:pt>
                <c:pt idx="3">
                  <c:v>0.65</c:v>
                </c:pt>
                <c:pt idx="4">
                  <c:v>#N/A</c:v>
                </c:pt>
                <c:pt idx="5">
                  <c:v>0.93</c:v>
                </c:pt>
                <c:pt idx="6">
                  <c:v>#N/A</c:v>
                </c:pt>
                <c:pt idx="7">
                  <c:v>0.4</c:v>
                </c:pt>
                <c:pt idx="8">
                  <c:v>#N/A</c:v>
                </c:pt>
                <c:pt idx="9">
                  <c:v>0.02</c:v>
                </c:pt>
              </c:numCache>
            </c:numRef>
          </c:val>
          <c:extLst>
            <c:ext xmlns:c16="http://schemas.microsoft.com/office/drawing/2014/chart" uri="{C3380CC4-5D6E-409C-BE32-E72D297353CC}">
              <c16:uniqueId val="{00000005-9CA4-43C1-AFEC-7FBE894D78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1.31</c:v>
                </c:pt>
                <c:pt idx="2">
                  <c:v>#N/A</c:v>
                </c:pt>
                <c:pt idx="3">
                  <c:v>0.77</c:v>
                </c:pt>
                <c:pt idx="4">
                  <c:v>#N/A</c:v>
                </c:pt>
                <c:pt idx="5">
                  <c:v>0.02</c:v>
                </c:pt>
                <c:pt idx="6">
                  <c:v>#N/A</c:v>
                </c:pt>
                <c:pt idx="7">
                  <c:v>0.54</c:v>
                </c:pt>
                <c:pt idx="8">
                  <c:v>#N/A</c:v>
                </c:pt>
                <c:pt idx="9">
                  <c:v>0.06</c:v>
                </c:pt>
              </c:numCache>
            </c:numRef>
          </c:val>
          <c:extLst>
            <c:ext xmlns:c16="http://schemas.microsoft.com/office/drawing/2014/chart" uri="{C3380CC4-5D6E-409C-BE32-E72D297353CC}">
              <c16:uniqueId val="{00000006-9CA4-43C1-AFEC-7FBE894D786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7.58</c:v>
                </c:pt>
                <c:pt idx="2">
                  <c:v>#N/A</c:v>
                </c:pt>
                <c:pt idx="3">
                  <c:v>7.41</c:v>
                </c:pt>
                <c:pt idx="4">
                  <c:v>#N/A</c:v>
                </c:pt>
                <c:pt idx="5">
                  <c:v>4.07</c:v>
                </c:pt>
                <c:pt idx="6">
                  <c:v>#N/A</c:v>
                </c:pt>
                <c:pt idx="7">
                  <c:v>7.19</c:v>
                </c:pt>
                <c:pt idx="8">
                  <c:v>#N/A</c:v>
                </c:pt>
                <c:pt idx="9">
                  <c:v>4.5</c:v>
                </c:pt>
              </c:numCache>
            </c:numRef>
          </c:val>
          <c:extLst>
            <c:ext xmlns:c16="http://schemas.microsoft.com/office/drawing/2014/chart" uri="{C3380CC4-5D6E-409C-BE32-E72D297353CC}">
              <c16:uniqueId val="{00000007-9CA4-43C1-AFEC-7FBE894D786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1.81</c:v>
                </c:pt>
                <c:pt idx="2">
                  <c:v>#N/A</c:v>
                </c:pt>
                <c:pt idx="3">
                  <c:v>2.2599999999999998</c:v>
                </c:pt>
                <c:pt idx="4">
                  <c:v>#N/A</c:v>
                </c:pt>
                <c:pt idx="5">
                  <c:v>2.59</c:v>
                </c:pt>
                <c:pt idx="6">
                  <c:v>#N/A</c:v>
                </c:pt>
                <c:pt idx="7">
                  <c:v>3.7</c:v>
                </c:pt>
                <c:pt idx="8">
                  <c:v>#N/A</c:v>
                </c:pt>
                <c:pt idx="9">
                  <c:v>4.8899999999999997</c:v>
                </c:pt>
              </c:numCache>
            </c:numRef>
          </c:val>
          <c:extLst>
            <c:ext xmlns:c16="http://schemas.microsoft.com/office/drawing/2014/chart" uri="{C3380CC4-5D6E-409C-BE32-E72D297353CC}">
              <c16:uniqueId val="{00000008-9CA4-43C1-AFEC-7FBE894D78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c:v>
                </c:pt>
                <c:pt idx="2">
                  <c:v>#N/A</c:v>
                </c:pt>
                <c:pt idx="3">
                  <c:v>16.649999999999999</c:v>
                </c:pt>
                <c:pt idx="4">
                  <c:v>#N/A</c:v>
                </c:pt>
                <c:pt idx="5">
                  <c:v>17.32</c:v>
                </c:pt>
                <c:pt idx="6">
                  <c:v>#N/A</c:v>
                </c:pt>
                <c:pt idx="7">
                  <c:v>18.88</c:v>
                </c:pt>
                <c:pt idx="8">
                  <c:v>#N/A</c:v>
                </c:pt>
                <c:pt idx="9">
                  <c:v>16.850000000000001</c:v>
                </c:pt>
              </c:numCache>
            </c:numRef>
          </c:val>
          <c:extLst>
            <c:ext xmlns:c16="http://schemas.microsoft.com/office/drawing/2014/chart" uri="{C3380CC4-5D6E-409C-BE32-E72D297353CC}">
              <c16:uniqueId val="{00000009-9CA4-43C1-AFEC-7FBE894D786D}"/>
            </c:ext>
          </c:extLst>
        </c:ser>
        <c:dLbls>
          <c:showLegendKey val="0"/>
          <c:showVal val="0"/>
          <c:showCatName val="0"/>
          <c:showSerName val="0"/>
          <c:showPercent val="0"/>
          <c:showBubbleSize val="0"/>
        </c:dLbls>
        <c:gapWidth val="150"/>
        <c:overlap val="100"/>
        <c:axId val="534141040"/>
        <c:axId val="534140648"/>
      </c:barChart>
      <c:catAx>
        <c:axId val="53414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140648"/>
        <c:crosses val="autoZero"/>
        <c:auto val="1"/>
        <c:lblAlgn val="ctr"/>
        <c:lblOffset val="100"/>
        <c:tickLblSkip val="1"/>
        <c:tickMarkSkip val="1"/>
        <c:noMultiLvlLbl val="0"/>
      </c:catAx>
      <c:valAx>
        <c:axId val="534140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3476</c:v>
                </c:pt>
                <c:pt idx="5">
                  <c:v>2931</c:v>
                </c:pt>
                <c:pt idx="8">
                  <c:v>3031</c:v>
                </c:pt>
                <c:pt idx="11">
                  <c:v>3053</c:v>
                </c:pt>
                <c:pt idx="14">
                  <c:v>3137</c:v>
                </c:pt>
              </c:numCache>
            </c:numRef>
          </c:val>
          <c:extLst>
            <c:ext xmlns:c16="http://schemas.microsoft.com/office/drawing/2014/chart" uri="{C3380CC4-5D6E-409C-BE32-E72D297353CC}">
              <c16:uniqueId val="{00000000-7A39-4343-AB28-C8AC63A673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39-4343-AB28-C8AC63A673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10</c:v>
                </c:pt>
                <c:pt idx="6">
                  <c:v>10</c:v>
                </c:pt>
                <c:pt idx="9">
                  <c:v>13</c:v>
                </c:pt>
                <c:pt idx="12">
                  <c:v>11</c:v>
                </c:pt>
              </c:numCache>
            </c:numRef>
          </c:val>
          <c:extLst>
            <c:ext xmlns:c16="http://schemas.microsoft.com/office/drawing/2014/chart" uri="{C3380CC4-5D6E-409C-BE32-E72D297353CC}">
              <c16:uniqueId val="{00000002-7A39-4343-AB28-C8AC63A673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412</c:v>
                </c:pt>
                <c:pt idx="3">
                  <c:v>431</c:v>
                </c:pt>
                <c:pt idx="6">
                  <c:v>401</c:v>
                </c:pt>
                <c:pt idx="9">
                  <c:v>361</c:v>
                </c:pt>
                <c:pt idx="12">
                  <c:v>393</c:v>
                </c:pt>
              </c:numCache>
            </c:numRef>
          </c:val>
          <c:extLst>
            <c:ext xmlns:c16="http://schemas.microsoft.com/office/drawing/2014/chart" uri="{C3380CC4-5D6E-409C-BE32-E72D297353CC}">
              <c16:uniqueId val="{00000003-7A39-4343-AB28-C8AC63A673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139</c:v>
                </c:pt>
                <c:pt idx="3">
                  <c:v>144</c:v>
                </c:pt>
                <c:pt idx="6">
                  <c:v>127</c:v>
                </c:pt>
                <c:pt idx="9">
                  <c:v>116</c:v>
                </c:pt>
                <c:pt idx="12">
                  <c:v>104</c:v>
                </c:pt>
              </c:numCache>
            </c:numRef>
          </c:val>
          <c:extLst>
            <c:ext xmlns:c16="http://schemas.microsoft.com/office/drawing/2014/chart" uri="{C3380CC4-5D6E-409C-BE32-E72D297353CC}">
              <c16:uniqueId val="{00000004-7A39-4343-AB28-C8AC63A673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39-4343-AB28-C8AC63A673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39-4343-AB28-C8AC63A673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3640</c:v>
                </c:pt>
                <c:pt idx="3">
                  <c:v>3238</c:v>
                </c:pt>
                <c:pt idx="6">
                  <c:v>3131</c:v>
                </c:pt>
                <c:pt idx="9">
                  <c:v>3144</c:v>
                </c:pt>
                <c:pt idx="12">
                  <c:v>2948</c:v>
                </c:pt>
              </c:numCache>
            </c:numRef>
          </c:val>
          <c:extLst>
            <c:ext xmlns:c16="http://schemas.microsoft.com/office/drawing/2014/chart" uri="{C3380CC4-5D6E-409C-BE32-E72D297353CC}">
              <c16:uniqueId val="{00000007-7A39-4343-AB28-C8AC63A6730D}"/>
            </c:ext>
          </c:extLst>
        </c:ser>
        <c:dLbls>
          <c:showLegendKey val="0"/>
          <c:showVal val="0"/>
          <c:showCatName val="0"/>
          <c:showSerName val="0"/>
          <c:showPercent val="0"/>
          <c:showBubbleSize val="0"/>
        </c:dLbls>
        <c:gapWidth val="100"/>
        <c:overlap val="100"/>
        <c:axId val="534143392"/>
        <c:axId val="534146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725</c:v>
                </c:pt>
                <c:pt idx="2">
                  <c:v>#N/A</c:v>
                </c:pt>
                <c:pt idx="3">
                  <c:v>#N/A</c:v>
                </c:pt>
                <c:pt idx="4">
                  <c:v>892</c:v>
                </c:pt>
                <c:pt idx="5">
                  <c:v>#N/A</c:v>
                </c:pt>
                <c:pt idx="6">
                  <c:v>#N/A</c:v>
                </c:pt>
                <c:pt idx="7">
                  <c:v>638</c:v>
                </c:pt>
                <c:pt idx="8">
                  <c:v>#N/A</c:v>
                </c:pt>
                <c:pt idx="9">
                  <c:v>#N/A</c:v>
                </c:pt>
                <c:pt idx="10">
                  <c:v>581</c:v>
                </c:pt>
                <c:pt idx="11">
                  <c:v>#N/A</c:v>
                </c:pt>
                <c:pt idx="12">
                  <c:v>#N/A</c:v>
                </c:pt>
                <c:pt idx="13">
                  <c:v>319</c:v>
                </c:pt>
                <c:pt idx="14">
                  <c:v>#N/A</c:v>
                </c:pt>
              </c:numCache>
            </c:numRef>
          </c:val>
          <c:smooth val="0"/>
          <c:extLst>
            <c:ext xmlns:c16="http://schemas.microsoft.com/office/drawing/2014/chart" uri="{C3380CC4-5D6E-409C-BE32-E72D297353CC}">
              <c16:uniqueId val="{00000008-7A39-4343-AB28-C8AC63A6730D}"/>
            </c:ext>
          </c:extLst>
        </c:ser>
        <c:dLbls>
          <c:showLegendKey val="0"/>
          <c:showVal val="0"/>
          <c:showCatName val="0"/>
          <c:showSerName val="0"/>
          <c:showPercent val="0"/>
          <c:showBubbleSize val="0"/>
        </c:dLbls>
        <c:marker val="1"/>
        <c:smooth val="0"/>
        <c:axId val="534143392"/>
        <c:axId val="534146136"/>
      </c:lineChart>
      <c:catAx>
        <c:axId val="53414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146136"/>
        <c:crosses val="autoZero"/>
        <c:auto val="1"/>
        <c:lblAlgn val="ctr"/>
        <c:lblOffset val="100"/>
        <c:tickLblSkip val="1"/>
        <c:tickMarkSkip val="1"/>
        <c:noMultiLvlLbl val="0"/>
      </c:catAx>
      <c:valAx>
        <c:axId val="53414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31716</c:v>
                </c:pt>
                <c:pt idx="5">
                  <c:v>31641</c:v>
                </c:pt>
                <c:pt idx="8">
                  <c:v>31607</c:v>
                </c:pt>
                <c:pt idx="11">
                  <c:v>31611</c:v>
                </c:pt>
                <c:pt idx="14">
                  <c:v>31933</c:v>
                </c:pt>
              </c:numCache>
            </c:numRef>
          </c:val>
          <c:extLst>
            <c:ext xmlns:c16="http://schemas.microsoft.com/office/drawing/2014/chart" uri="{C3380CC4-5D6E-409C-BE32-E72D297353CC}">
              <c16:uniqueId val="{00000000-32B4-4440-902F-2F4E04B1D5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1414</c:v>
                </c:pt>
                <c:pt idx="5">
                  <c:v>1728</c:v>
                </c:pt>
                <c:pt idx="8">
                  <c:v>1506</c:v>
                </c:pt>
                <c:pt idx="11">
                  <c:v>1259</c:v>
                </c:pt>
                <c:pt idx="14">
                  <c:v>3909</c:v>
                </c:pt>
              </c:numCache>
            </c:numRef>
          </c:val>
          <c:extLst>
            <c:ext xmlns:c16="http://schemas.microsoft.com/office/drawing/2014/chart" uri="{C3380CC4-5D6E-409C-BE32-E72D297353CC}">
              <c16:uniqueId val="{00000001-32B4-4440-902F-2F4E04B1D5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17927</c:v>
                </c:pt>
                <c:pt idx="5">
                  <c:v>19137</c:v>
                </c:pt>
                <c:pt idx="8">
                  <c:v>19446</c:v>
                </c:pt>
                <c:pt idx="11">
                  <c:v>17505</c:v>
                </c:pt>
                <c:pt idx="14">
                  <c:v>17482</c:v>
                </c:pt>
              </c:numCache>
            </c:numRef>
          </c:val>
          <c:extLst>
            <c:ext xmlns:c16="http://schemas.microsoft.com/office/drawing/2014/chart" uri="{C3380CC4-5D6E-409C-BE32-E72D297353CC}">
              <c16:uniqueId val="{00000002-32B4-4440-902F-2F4E04B1D5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B4-4440-902F-2F4E04B1D5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B4-4440-902F-2F4E04B1D5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9</c:v>
                </c:pt>
                <c:pt idx="12">
                  <c:v>4</c:v>
                </c:pt>
              </c:numCache>
            </c:numRef>
          </c:val>
          <c:extLst>
            <c:ext xmlns:c16="http://schemas.microsoft.com/office/drawing/2014/chart" uri="{C3380CC4-5D6E-409C-BE32-E72D297353CC}">
              <c16:uniqueId val="{00000005-32B4-4440-902F-2F4E04B1D5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5115</c:v>
                </c:pt>
                <c:pt idx="3">
                  <c:v>5023</c:v>
                </c:pt>
                <c:pt idx="6">
                  <c:v>5034</c:v>
                </c:pt>
                <c:pt idx="9">
                  <c:v>5249</c:v>
                </c:pt>
                <c:pt idx="12">
                  <c:v>4510</c:v>
                </c:pt>
              </c:numCache>
            </c:numRef>
          </c:val>
          <c:extLst>
            <c:ext xmlns:c16="http://schemas.microsoft.com/office/drawing/2014/chart" uri="{C3380CC4-5D6E-409C-BE32-E72D297353CC}">
              <c16:uniqueId val="{00000006-32B4-4440-902F-2F4E04B1D5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2766</c:v>
                </c:pt>
                <c:pt idx="3">
                  <c:v>2511</c:v>
                </c:pt>
                <c:pt idx="6">
                  <c:v>2689</c:v>
                </c:pt>
                <c:pt idx="9">
                  <c:v>3633</c:v>
                </c:pt>
                <c:pt idx="12">
                  <c:v>4533</c:v>
                </c:pt>
              </c:numCache>
            </c:numRef>
          </c:val>
          <c:extLst>
            <c:ext xmlns:c16="http://schemas.microsoft.com/office/drawing/2014/chart" uri="{C3380CC4-5D6E-409C-BE32-E72D297353CC}">
              <c16:uniqueId val="{00000007-32B4-4440-902F-2F4E04B1D5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1182</c:v>
                </c:pt>
                <c:pt idx="3">
                  <c:v>1184</c:v>
                </c:pt>
                <c:pt idx="6">
                  <c:v>1071</c:v>
                </c:pt>
                <c:pt idx="9">
                  <c:v>1003</c:v>
                </c:pt>
                <c:pt idx="12">
                  <c:v>924</c:v>
                </c:pt>
              </c:numCache>
            </c:numRef>
          </c:val>
          <c:extLst>
            <c:ext xmlns:c16="http://schemas.microsoft.com/office/drawing/2014/chart" uri="{C3380CC4-5D6E-409C-BE32-E72D297353CC}">
              <c16:uniqueId val="{00000008-32B4-4440-902F-2F4E04B1D5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505</c:v>
                </c:pt>
                <c:pt idx="3">
                  <c:v>495</c:v>
                </c:pt>
                <c:pt idx="6">
                  <c:v>485</c:v>
                </c:pt>
                <c:pt idx="9">
                  <c:v>476</c:v>
                </c:pt>
                <c:pt idx="12">
                  <c:v>1265</c:v>
                </c:pt>
              </c:numCache>
            </c:numRef>
          </c:val>
          <c:extLst>
            <c:ext xmlns:c16="http://schemas.microsoft.com/office/drawing/2014/chart" uri="{C3380CC4-5D6E-409C-BE32-E72D297353CC}">
              <c16:uniqueId val="{00000009-32B4-4440-902F-2F4E04B1D5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30913</c:v>
                </c:pt>
                <c:pt idx="3">
                  <c:v>31658</c:v>
                </c:pt>
                <c:pt idx="6">
                  <c:v>31058</c:v>
                </c:pt>
                <c:pt idx="9">
                  <c:v>30535</c:v>
                </c:pt>
                <c:pt idx="12">
                  <c:v>30221</c:v>
                </c:pt>
              </c:numCache>
            </c:numRef>
          </c:val>
          <c:extLst>
            <c:ext xmlns:c16="http://schemas.microsoft.com/office/drawing/2014/chart" uri="{C3380CC4-5D6E-409C-BE32-E72D297353CC}">
              <c16:uniqueId val="{0000000A-32B4-4440-902F-2F4E04B1D53A}"/>
            </c:ext>
          </c:extLst>
        </c:ser>
        <c:dLbls>
          <c:showLegendKey val="0"/>
          <c:showVal val="0"/>
          <c:showCatName val="0"/>
          <c:showSerName val="0"/>
          <c:showPercent val="0"/>
          <c:showBubbleSize val="0"/>
        </c:dLbls>
        <c:gapWidth val="100"/>
        <c:overlap val="100"/>
        <c:axId val="534141824"/>
        <c:axId val="53414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B4-4440-902F-2F4E04B1D53A}"/>
            </c:ext>
          </c:extLst>
        </c:ser>
        <c:dLbls>
          <c:showLegendKey val="0"/>
          <c:showVal val="0"/>
          <c:showCatName val="0"/>
          <c:showSerName val="0"/>
          <c:showPercent val="0"/>
          <c:showBubbleSize val="0"/>
        </c:dLbls>
        <c:marker val="1"/>
        <c:smooth val="0"/>
        <c:axId val="534141824"/>
        <c:axId val="534146528"/>
      </c:lineChart>
      <c:catAx>
        <c:axId val="5341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146528"/>
        <c:crosses val="autoZero"/>
        <c:auto val="1"/>
        <c:lblAlgn val="ctr"/>
        <c:lblOffset val="100"/>
        <c:tickLblSkip val="1"/>
        <c:tickMarkSkip val="1"/>
        <c:noMultiLvlLbl val="0"/>
      </c:catAx>
      <c:valAx>
        <c:axId val="53414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8335</c:v>
                </c:pt>
                <c:pt idx="1">
                  <c:v>5730</c:v>
                </c:pt>
                <c:pt idx="2">
                  <c:v>5531</c:v>
                </c:pt>
              </c:numCache>
            </c:numRef>
          </c:val>
          <c:extLst>
            <c:ext xmlns:c16="http://schemas.microsoft.com/office/drawing/2014/chart" uri="{C3380CC4-5D6E-409C-BE32-E72D297353CC}">
              <c16:uniqueId val="{00000000-BD69-473C-B035-09DB6DF82F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297</c:v>
                </c:pt>
                <c:pt idx="1">
                  <c:v>297</c:v>
                </c:pt>
                <c:pt idx="2">
                  <c:v>298</c:v>
                </c:pt>
              </c:numCache>
            </c:numRef>
          </c:val>
          <c:extLst>
            <c:ext xmlns:c16="http://schemas.microsoft.com/office/drawing/2014/chart" uri="{C3380CC4-5D6E-409C-BE32-E72D297353CC}">
              <c16:uniqueId val="{00000001-BD69-473C-B035-09DB6DF82F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6813</c:v>
                </c:pt>
                <c:pt idx="1">
                  <c:v>7082</c:v>
                </c:pt>
                <c:pt idx="2">
                  <c:v>7023</c:v>
                </c:pt>
              </c:numCache>
            </c:numRef>
          </c:val>
          <c:extLst>
            <c:ext xmlns:c16="http://schemas.microsoft.com/office/drawing/2014/chart" uri="{C3380CC4-5D6E-409C-BE32-E72D297353CC}">
              <c16:uniqueId val="{00000002-BD69-473C-B035-09DB6DF82F4B}"/>
            </c:ext>
          </c:extLst>
        </c:ser>
        <c:dLbls>
          <c:showLegendKey val="0"/>
          <c:showVal val="0"/>
          <c:showCatName val="0"/>
          <c:showSerName val="0"/>
          <c:showPercent val="0"/>
          <c:showBubbleSize val="0"/>
        </c:dLbls>
        <c:gapWidth val="120"/>
        <c:overlap val="100"/>
        <c:axId val="534145352"/>
        <c:axId val="534139472"/>
      </c:barChart>
      <c:catAx>
        <c:axId val="53414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139472"/>
        <c:crosses val="autoZero"/>
        <c:auto val="1"/>
        <c:lblAlgn val="ctr"/>
        <c:lblOffset val="100"/>
        <c:tickLblSkip val="1"/>
        <c:tickMarkSkip val="1"/>
        <c:noMultiLvlLbl val="0"/>
      </c:catAx>
      <c:valAx>
        <c:axId val="53413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414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元利償還金については、地方債の計画的な借入により借入残高の減少に努めてきたことや近年の低金利により、平成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今後は学校空調整備に係る起債の償還金が増えるため、一時的に増加することが見込まれるが、原則として、元金償還額以内の借り入れに努め、健全な財政運営に取り組んでいく。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年度は一般会計等に係る地方債の残高は減少しているが、学校空調設備整備に係る債務負担行為に基づく支出予定額が約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億円増加しているため、将来負担額総額は増加している。</a:t>
          </a:r>
        </a:p>
        <a:p>
          <a:r>
            <a:rPr kumimoji="1" lang="ja-JP" altLang="en-US" sz="1400">
              <a:latin typeface="ＭＳ ゴシック" pitchFamily="49" charset="-128"/>
              <a:ea typeface="ＭＳ ゴシック" pitchFamily="49" charset="-128"/>
            </a:rPr>
            <a:t>一方で充当可能財源のうち、基金の残高については、平成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年度に比べて約</a:t>
          </a:r>
          <a:r>
            <a:rPr kumimoji="1" lang="en-US" altLang="ja-JP" sz="1400">
              <a:latin typeface="ＭＳ ゴシック" pitchFamily="49" charset="-128"/>
              <a:ea typeface="ＭＳ ゴシック" pitchFamily="49" charset="-128"/>
            </a:rPr>
            <a:t>2,300</a:t>
          </a:r>
          <a:r>
            <a:rPr kumimoji="1" lang="ja-JP" altLang="en-US" sz="1400">
              <a:latin typeface="ＭＳ ゴシック" pitchFamily="49" charset="-128"/>
              <a:ea typeface="ＭＳ ゴシック" pitchFamily="49" charset="-128"/>
            </a:rPr>
            <a:t>万円減少しているものの一定額を確保しているため、平成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年度から将来負担比率はマイナスとなっている。</a:t>
          </a:r>
        </a:p>
        <a:p>
          <a:r>
            <a:rPr kumimoji="1" lang="ja-JP" altLang="en-US" sz="1400">
              <a:latin typeface="ＭＳ ゴシック" pitchFamily="49" charset="-128"/>
              <a:ea typeface="ＭＳ ゴシック" pitchFamily="49" charset="-128"/>
            </a:rPr>
            <a:t>今後も計画的な地方債の借入や基金の取り崩しなど、将来負担を視野にいれて、中長期的な視点に立った財政運営に努めていく。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億円となった。その他特定目的基金も全体で約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文化振興積立基金：本市における市民文化の振興を図るため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庁舎建設基金：預金利子の積み立てによる。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ふるさと事業基金：寄附金の受け入れの積み立てによる。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保健福祉振興基金：寄附金の受け入れの積み立てによる。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みどりのまちづくり基金：寄附金の受け入れ及び預金利子の積み立てによる。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文化振興積立基金：歴史的建造物（旧駿河屋）の土地・建物の取得等に要する財源として取崩したことにより減少した。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年度決算剰余金の２分の１以上である約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億円の積立てを行った一方、財源不足に対応するため約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地方消費税交付金や地方税の増収等に伴い、基準財政収入額が増加したことによる。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生産年齢人口の減少や社会保障経費の増加などの要因により、財政状況が圧迫されることが懸念されるため、収納率向上対策など、財源確保の取り組みを進めるとともに、行政の効率化による経常経費の抑制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財政の弾力性を示す経常収支比率は、前年度の</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ポイント改善した。これは、物件費や扶助費などの経常的な支出が増加する一方で、市税や地方消費税交付金の増、また、算定誤りに伴う過年度返還金と相殺した結果大幅減となっていた普通交付税が平成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年度においては通常ベースに回復し、経常一般財源が大きく増加したためである。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しかし、少子高齢化による社会保障関係費の増加という社会要因により、財政状況の硬直化が進んでいるため、引き続き市税の一層の収納向上と歳出の執行管理や義務的経費の縮減を行っていく必要がある。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66</xdr:row>
      <xdr:rowOff>39116</xdr:rowOff>
    </xdr:to>
    <xdr:cxnSp macro="">
      <xdr:nvCxnSpPr>
        <xdr:cNvPr id="130" name="直線コネクタ 129"/>
        <xdr:cNvCxnSpPr/>
      </xdr:nvCxnSpPr>
      <xdr:spPr>
        <a:xfrm flipV="1">
          <a:off x="4114800" y="10949432"/>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66</xdr:row>
      <xdr:rowOff>39116</xdr:rowOff>
    </xdr:to>
    <xdr:cxnSp macro="">
      <xdr:nvCxnSpPr>
        <xdr:cNvPr id="133" name="直線コネクタ 132"/>
        <xdr:cNvCxnSpPr/>
      </xdr:nvCxnSpPr>
      <xdr:spPr>
        <a:xfrm>
          <a:off x="3225800" y="1091082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109474</xdr:rowOff>
    </xdr:to>
    <xdr:cxnSp macro="">
      <xdr:nvCxnSpPr>
        <xdr:cNvPr id="136" name="直線コネクタ 135"/>
        <xdr:cNvCxnSpPr/>
      </xdr:nvCxnSpPr>
      <xdr:spPr>
        <a:xfrm>
          <a:off x="2336800" y="1064056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107188</xdr:rowOff>
    </xdr:to>
    <xdr:cxnSp macro="">
      <xdr:nvCxnSpPr>
        <xdr:cNvPr id="139" name="直線コネクタ 138"/>
        <xdr:cNvCxnSpPr/>
      </xdr:nvCxnSpPr>
      <xdr:spPr>
        <a:xfrm flipV="1">
          <a:off x="1447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1" name="楕円 150"/>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2" name="テキスト ボックス 151"/>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7" name="楕円 156"/>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8" name="テキスト ボックス 157"/>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円増加した。人件費についてはほぼ横ばいであったが、コミュニティバスの運行ルートの増設による委託料や経年劣化に伴う施設修繕料の増加により、物件費や維持補修費が増加したためである。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今後は、消費税率の引き上げの影響などにより物件費の上昇が予想されるが、引き続き適正な定員管理と経常的な事務経費等の抑制に努め、経費の節減を図っていく。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44104</xdr:rowOff>
    </xdr:from>
    <xdr:to>
      <xdr:col>23</xdr:col>
      <xdr:colOff>133350</xdr:colOff>
      <xdr:row>82</xdr:row>
      <xdr:rowOff>55491</xdr:rowOff>
    </xdr:to>
    <xdr:cxnSp macro="">
      <xdr:nvCxnSpPr>
        <xdr:cNvPr id="195" name="直線コネクタ 194"/>
        <xdr:cNvCxnSpPr/>
      </xdr:nvCxnSpPr>
      <xdr:spPr>
        <a:xfrm>
          <a:off x="4114800" y="14103004"/>
          <a:ext cx="8382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11585</xdr:rowOff>
    </xdr:from>
    <xdr:to>
      <xdr:col>19</xdr:col>
      <xdr:colOff>133350</xdr:colOff>
      <xdr:row>82</xdr:row>
      <xdr:rowOff>44104</xdr:rowOff>
    </xdr:to>
    <xdr:cxnSp macro="">
      <xdr:nvCxnSpPr>
        <xdr:cNvPr id="198" name="直線コネクタ 197"/>
        <xdr:cNvCxnSpPr/>
      </xdr:nvCxnSpPr>
      <xdr:spPr>
        <a:xfrm>
          <a:off x="3225800" y="14070485"/>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3404</xdr:rowOff>
    </xdr:from>
    <xdr:to>
      <xdr:col>15</xdr:col>
      <xdr:colOff>82550</xdr:colOff>
      <xdr:row>82</xdr:row>
      <xdr:rowOff>11585</xdr:rowOff>
    </xdr:to>
    <xdr:cxnSp macro="">
      <xdr:nvCxnSpPr>
        <xdr:cNvPr id="201" name="直線コネクタ 200"/>
        <xdr:cNvCxnSpPr/>
      </xdr:nvCxnSpPr>
      <xdr:spPr>
        <a:xfrm>
          <a:off x="2336800" y="14062304"/>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139764</xdr:rowOff>
    </xdr:from>
    <xdr:to>
      <xdr:col>11</xdr:col>
      <xdr:colOff>31750</xdr:colOff>
      <xdr:row>82</xdr:row>
      <xdr:rowOff>3404</xdr:rowOff>
    </xdr:to>
    <xdr:cxnSp macro="">
      <xdr:nvCxnSpPr>
        <xdr:cNvPr id="204" name="直線コネクタ 203"/>
        <xdr:cNvCxnSpPr/>
      </xdr:nvCxnSpPr>
      <xdr:spPr>
        <a:xfrm>
          <a:off x="1447800" y="1402721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4691</xdr:rowOff>
    </xdr:from>
    <xdr:to>
      <xdr:col>23</xdr:col>
      <xdr:colOff>184150</xdr:colOff>
      <xdr:row>82</xdr:row>
      <xdr:rowOff>106291</xdr:rowOff>
    </xdr:to>
    <xdr:sp macro="" textlink="">
      <xdr:nvSpPr>
        <xdr:cNvPr id="214" name="楕円 213"/>
        <xdr:cNvSpPr/>
      </xdr:nvSpPr>
      <xdr:spPr>
        <a:xfrm>
          <a:off x="4902200" y="140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21218</xdr:rowOff>
    </xdr:from>
    <xdr:ext cx="762000" cy="259045"/>
    <xdr:sp macro="" textlink="">
      <xdr:nvSpPr>
        <xdr:cNvPr id="215" name="人件費・物件費等の状況該当値テキスト"/>
        <xdr:cNvSpPr txBox="1"/>
      </xdr:nvSpPr>
      <xdr:spPr>
        <a:xfrm>
          <a:off x="5041900" y="1390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164754</xdr:rowOff>
    </xdr:from>
    <xdr:to>
      <xdr:col>19</xdr:col>
      <xdr:colOff>184150</xdr:colOff>
      <xdr:row>82</xdr:row>
      <xdr:rowOff>94904</xdr:rowOff>
    </xdr:to>
    <xdr:sp macro="" textlink="">
      <xdr:nvSpPr>
        <xdr:cNvPr id="216" name="楕円 215"/>
        <xdr:cNvSpPr/>
      </xdr:nvSpPr>
      <xdr:spPr>
        <a:xfrm>
          <a:off x="4064000" y="140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105081</xdr:rowOff>
    </xdr:from>
    <xdr:ext cx="736600" cy="259045"/>
    <xdr:sp macro="" textlink="">
      <xdr:nvSpPr>
        <xdr:cNvPr id="217" name="テキスト ボックス 216"/>
        <xdr:cNvSpPr txBox="1"/>
      </xdr:nvSpPr>
      <xdr:spPr>
        <a:xfrm>
          <a:off x="3733800" y="138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132235</xdr:rowOff>
    </xdr:from>
    <xdr:to>
      <xdr:col>15</xdr:col>
      <xdr:colOff>133350</xdr:colOff>
      <xdr:row>82</xdr:row>
      <xdr:rowOff>62385</xdr:rowOff>
    </xdr:to>
    <xdr:sp macro="" textlink="">
      <xdr:nvSpPr>
        <xdr:cNvPr id="218" name="楕円 217"/>
        <xdr:cNvSpPr/>
      </xdr:nvSpPr>
      <xdr:spPr>
        <a:xfrm>
          <a:off x="3175000" y="140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72562</xdr:rowOff>
    </xdr:from>
    <xdr:ext cx="762000" cy="259045"/>
    <xdr:sp macro="" textlink="">
      <xdr:nvSpPr>
        <xdr:cNvPr id="219" name="テキスト ボックス 218"/>
        <xdr:cNvSpPr txBox="1"/>
      </xdr:nvSpPr>
      <xdr:spPr>
        <a:xfrm>
          <a:off x="2844800" y="137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124054</xdr:rowOff>
    </xdr:from>
    <xdr:to>
      <xdr:col>11</xdr:col>
      <xdr:colOff>82550</xdr:colOff>
      <xdr:row>82</xdr:row>
      <xdr:rowOff>54204</xdr:rowOff>
    </xdr:to>
    <xdr:sp macro="" textlink="">
      <xdr:nvSpPr>
        <xdr:cNvPr id="220" name="楕円 219"/>
        <xdr:cNvSpPr/>
      </xdr:nvSpPr>
      <xdr:spPr>
        <a:xfrm>
          <a:off x="2286000" y="14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64381</xdr:rowOff>
    </xdr:from>
    <xdr:ext cx="762000" cy="259045"/>
    <xdr:sp macro="" textlink="">
      <xdr:nvSpPr>
        <xdr:cNvPr id="221" name="テキスト ボックス 220"/>
        <xdr:cNvSpPr txBox="1"/>
      </xdr:nvSpPr>
      <xdr:spPr>
        <a:xfrm>
          <a:off x="1955800" y="137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88964</xdr:rowOff>
    </xdr:from>
    <xdr:to>
      <xdr:col>7</xdr:col>
      <xdr:colOff>31750</xdr:colOff>
      <xdr:row>82</xdr:row>
      <xdr:rowOff>19114</xdr:rowOff>
    </xdr:to>
    <xdr:sp macro="" textlink="">
      <xdr:nvSpPr>
        <xdr:cNvPr id="222" name="楕円 221"/>
        <xdr:cNvSpPr/>
      </xdr:nvSpPr>
      <xdr:spPr>
        <a:xfrm>
          <a:off x="1397000" y="139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29291</xdr:rowOff>
    </xdr:from>
    <xdr:ext cx="762000" cy="259045"/>
    <xdr:sp macro="" textlink="">
      <xdr:nvSpPr>
        <xdr:cNvPr id="223" name="テキスト ボックス 222"/>
        <xdr:cNvSpPr txBox="1"/>
      </xdr:nvSpPr>
      <xdr:spPr>
        <a:xfrm>
          <a:off x="1066800" y="137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ポイント高くなっているが、給与決定学歴が大学卒の職員のみで比較したラスパイレス指数は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であり、短卒、高卒の職員の昇格運用が大きく影響している。本市の職員の大部分は大学卒のため、この指数のみをもって職員全体の給料が高くなっていることを示しているものではないと考えている。職員給与については、これまでどおり、千葉県人事委員会の勧告を尊重し、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89</xdr:row>
      <xdr:rowOff>45720</xdr:rowOff>
    </xdr:to>
    <xdr:cxnSp macro="">
      <xdr:nvCxnSpPr>
        <xdr:cNvPr id="255" name="直線コネクタ 254"/>
        <xdr:cNvCxnSpPr/>
      </xdr:nvCxnSpPr>
      <xdr:spPr>
        <a:xfrm flipV="1">
          <a:off x="16179800" y="1513586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89</xdr:row>
      <xdr:rowOff>45720</xdr:rowOff>
    </xdr:to>
    <xdr:cxnSp macro="">
      <xdr:nvCxnSpPr>
        <xdr:cNvPr id="258" name="直線コネクタ 257"/>
        <xdr:cNvCxnSpPr/>
      </xdr:nvCxnSpPr>
      <xdr:spPr>
        <a:xfrm>
          <a:off x="15290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144780</xdr:rowOff>
    </xdr:to>
    <xdr:cxnSp macro="">
      <xdr:nvCxnSpPr>
        <xdr:cNvPr id="261" name="直線コネクタ 260"/>
        <xdr:cNvCxnSpPr/>
      </xdr:nvCxnSpPr>
      <xdr:spPr>
        <a:xfrm>
          <a:off x="14401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88</xdr:row>
      <xdr:rowOff>72389</xdr:rowOff>
    </xdr:to>
    <xdr:cxnSp macro="">
      <xdr:nvCxnSpPr>
        <xdr:cNvPr id="264" name="直線コネクタ 263"/>
        <xdr:cNvCxnSpPr/>
      </xdr:nvCxnSpPr>
      <xdr:spPr>
        <a:xfrm>
          <a:off x="13512800" y="150152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4" name="楕円 273"/>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5"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6" name="楕円 275"/>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7" name="テキスト ボックス 276"/>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0" name="楕円 279"/>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1" name="テキスト ボックス 280"/>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2" name="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3" name="テキスト ボックス 282"/>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人下回っており、前年度比でもほぼ横ばいである。これは、平成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年度から実施してきた第２次及び第３次定員適正化計画に基づき職員数の削減を図ったこともあるが、消防業務等を一部事務組合で実施していることが大きく影響している。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今後は、現状の職員数を維持していくとともに、行財政改革による業務の効率化なども見据え、職員数の適正化に努めていく。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77107</xdr:rowOff>
    </xdr:to>
    <xdr:cxnSp macro="">
      <xdr:nvCxnSpPr>
        <xdr:cNvPr id="320" name="直線コネクタ 319"/>
        <xdr:cNvCxnSpPr/>
      </xdr:nvCxnSpPr>
      <xdr:spPr>
        <a:xfrm>
          <a:off x="16179800" y="1035376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84001</xdr:rowOff>
    </xdr:to>
    <xdr:cxnSp macro="">
      <xdr:nvCxnSpPr>
        <xdr:cNvPr id="323" name="直線コネクタ 322"/>
        <xdr:cNvCxnSpPr/>
      </xdr:nvCxnSpPr>
      <xdr:spPr>
        <a:xfrm flipV="1">
          <a:off x="15290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35741</xdr:rowOff>
    </xdr:from>
    <xdr:to>
      <xdr:col>72</xdr:col>
      <xdr:colOff>203200</xdr:colOff>
      <xdr:row>60</xdr:row>
      <xdr:rowOff>84001</xdr:rowOff>
    </xdr:to>
    <xdr:cxnSp macro="">
      <xdr:nvCxnSpPr>
        <xdr:cNvPr id="326" name="直線コネクタ 325"/>
        <xdr:cNvCxnSpPr/>
      </xdr:nvCxnSpPr>
      <xdr:spPr>
        <a:xfrm>
          <a:off x="14401800" y="103227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35741</xdr:rowOff>
    </xdr:from>
    <xdr:to>
      <xdr:col>68</xdr:col>
      <xdr:colOff>152400</xdr:colOff>
      <xdr:row>60</xdr:row>
      <xdr:rowOff>46083</xdr:rowOff>
    </xdr:to>
    <xdr:cxnSp macro="">
      <xdr:nvCxnSpPr>
        <xdr:cNvPr id="329" name="直線コネクタ 328"/>
        <xdr:cNvCxnSpPr/>
      </xdr:nvCxnSpPr>
      <xdr:spPr>
        <a:xfrm flipV="1">
          <a:off x="13512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39" name="楕円 338"/>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40"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1" name="楕円 340"/>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2" name="テキスト ボックス 341"/>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3" name="楕円 342"/>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44" name="テキスト ボックス 343"/>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156391</xdr:rowOff>
    </xdr:from>
    <xdr:to>
      <xdr:col>68</xdr:col>
      <xdr:colOff>203200</xdr:colOff>
      <xdr:row>60</xdr:row>
      <xdr:rowOff>86541</xdr:rowOff>
    </xdr:to>
    <xdr:sp macro="" textlink="">
      <xdr:nvSpPr>
        <xdr:cNvPr id="345" name="楕円 344"/>
        <xdr:cNvSpPr/>
      </xdr:nvSpPr>
      <xdr:spPr>
        <a:xfrm>
          <a:off x="14351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96718</xdr:rowOff>
    </xdr:from>
    <xdr:ext cx="762000" cy="259045"/>
    <xdr:sp macro="" textlink="">
      <xdr:nvSpPr>
        <xdr:cNvPr id="346" name="テキスト ボックス 345"/>
        <xdr:cNvSpPr txBox="1"/>
      </xdr:nvSpPr>
      <xdr:spPr>
        <a:xfrm>
          <a:off x="14020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47" name="楕円 346"/>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macro="" textlink="">
      <xdr:nvSpPr>
        <xdr:cNvPr id="348" name="テキスト ボックス 347"/>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ポイント下回り、また、前年度より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これは地方債の借入れを計画的に行い、借入残高を減少させてきたことにより、分子の構成要素である地方債の元利償還金が減少したこと、また、分母の構成要素である普通交付税額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年度においては通常ベースに回復し、標準財政規模が増加したことによるものである。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今後、学校空調設備の整備に伴い、地方債の借入れの増加が見込まれるが、引き続き適正な借入れに努めていく。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68641</xdr:rowOff>
    </xdr:to>
    <xdr:cxnSp macro="">
      <xdr:nvCxnSpPr>
        <xdr:cNvPr id="383" name="直線コネクタ 382"/>
        <xdr:cNvCxnSpPr/>
      </xdr:nvCxnSpPr>
      <xdr:spPr>
        <a:xfrm flipV="1">
          <a:off x="16179800" y="66862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80131</xdr:rowOff>
    </xdr:to>
    <xdr:cxnSp macro="">
      <xdr:nvCxnSpPr>
        <xdr:cNvPr id="386" name="直線コネクタ 385"/>
        <xdr:cNvCxnSpPr/>
      </xdr:nvCxnSpPr>
      <xdr:spPr>
        <a:xfrm flipV="1">
          <a:off x="15290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40</xdr:row>
      <xdr:rowOff>12095</xdr:rowOff>
    </xdr:to>
    <xdr:cxnSp macro="">
      <xdr:nvCxnSpPr>
        <xdr:cNvPr id="389" name="直線コネクタ 388"/>
        <xdr:cNvCxnSpPr/>
      </xdr:nvCxnSpPr>
      <xdr:spPr>
        <a:xfrm flipV="1">
          <a:off x="14401800" y="67666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81038</xdr:rowOff>
    </xdr:to>
    <xdr:cxnSp macro="">
      <xdr:nvCxnSpPr>
        <xdr:cNvPr id="392" name="直線コネクタ 391"/>
        <xdr:cNvCxnSpPr/>
      </xdr:nvCxnSpPr>
      <xdr:spPr>
        <a:xfrm flipV="1">
          <a:off x="13512800" y="68700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2" name="楕円 401"/>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3"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4" name="楕円 403"/>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5" name="テキスト ボックス 404"/>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6" name="楕円 405"/>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07" name="テキスト ボックス 406"/>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08" name="楕円 407"/>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09" name="テキスト ボックス 408"/>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0" name="楕円 409"/>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1" name="テキスト ボックス 410"/>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将来負担比率は前年度に引き続きマイナスとなっている。これは、債務負担行為支出予定額等が増加したものの、充当可能財源等が将来負担額を上回っているためである。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今後も地方債の発行や債務負担行為の設定については、将来負担の見込み額が健全な範囲となるよう努めていく。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5"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6" name="フローチャート: 判断 445"/>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7" name="フローチャート: 判断 446"/>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8" name="テキスト ボックス 447"/>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49" name="フローチャート: 判断 448"/>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0" name="テキスト ボックス 449"/>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1" name="フローチャート: 判断 450"/>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2" name="テキスト ボックス 451"/>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3" name="フローチャート: 判断 452"/>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4" name="テキスト ボックス 453"/>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ポイント減少した。人件費の決算額は前年度と比べ微増となったが、普通交付税が平成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年度においては通常ベースに回復し、分母となる経常一般財源等が大きく増加したためである。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今後も、適正な人員管理と事務事業の効率化に取り組み、人件費の抑制に努めていく。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127000</xdr:rowOff>
    </xdr:to>
    <xdr:cxnSp macro="">
      <xdr:nvCxnSpPr>
        <xdr:cNvPr id="66" name="直線コネクタ 65"/>
        <xdr:cNvCxnSpPr/>
      </xdr:nvCxnSpPr>
      <xdr:spPr>
        <a:xfrm flipV="1">
          <a:off x="3987800" y="6504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127000</xdr:rowOff>
    </xdr:to>
    <xdr:cxnSp macro="">
      <xdr:nvCxnSpPr>
        <xdr:cNvPr id="69" name="直線コネクタ 68"/>
        <xdr:cNvCxnSpPr/>
      </xdr:nvCxnSpPr>
      <xdr:spPr>
        <a:xfrm>
          <a:off x="3098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20320</xdr:rowOff>
    </xdr:to>
    <xdr:cxnSp macro="">
      <xdr:nvCxnSpPr>
        <xdr:cNvPr id="72" name="直線コネクタ 71"/>
        <xdr:cNvCxnSpPr/>
      </xdr:nvCxnSpPr>
      <xdr:spPr>
        <a:xfrm>
          <a:off x="2209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123190</xdr:rowOff>
    </xdr:to>
    <xdr:cxnSp macro="">
      <xdr:nvCxnSpPr>
        <xdr:cNvPr id="75" name="直線コネクタ 74"/>
        <xdr:cNvCxnSpPr/>
      </xdr:nvCxnSpPr>
      <xdr:spPr>
        <a:xfrm>
          <a:off x="1320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12717</xdr:rowOff>
    </xdr:from>
    <xdr:ext cx="762000" cy="259045"/>
    <xdr:sp macro="" textlink="">
      <xdr:nvSpPr>
        <xdr:cNvPr id="92" name="テキスト ボックス 91"/>
        <xdr:cNvSpPr txBox="1"/>
      </xdr:nvSpPr>
      <xdr:spPr>
        <a:xfrm>
          <a:off x="1828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ポイント減少している。労務単価の上昇に伴う委託料や業務用パソコンの賃貸借契約の更新に係る機器賃借料が増加した一方、経常一般財源等が大きく増加したためである。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物件費は近年増加傾向にあるため、経常経費に対する配分予算やマイナスシーリングの導入などによりさらなる経常経費の抑制や適正な執行に努めていく必要がある。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12700</xdr:rowOff>
    </xdr:to>
    <xdr:cxnSp macro="">
      <xdr:nvCxnSpPr>
        <xdr:cNvPr id="125" name="直線コネクタ 124"/>
        <xdr:cNvCxnSpPr/>
      </xdr:nvCxnSpPr>
      <xdr:spPr>
        <a:xfrm flipV="1">
          <a:off x="15671800" y="2719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12700</xdr:rowOff>
    </xdr:to>
    <xdr:cxnSp macro="">
      <xdr:nvCxnSpPr>
        <xdr:cNvPr id="128" name="直線コネクタ 127"/>
        <xdr:cNvCxnSpPr/>
      </xdr:nvCxnSpPr>
      <xdr:spPr>
        <a:xfrm>
          <a:off x="14782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129286</xdr:rowOff>
    </xdr:to>
    <xdr:cxnSp macro="">
      <xdr:nvCxnSpPr>
        <xdr:cNvPr id="131" name="直線コネクタ 130"/>
        <xdr:cNvCxnSpPr/>
      </xdr:nvCxnSpPr>
      <xdr:spPr>
        <a:xfrm>
          <a:off x="13893800" y="2669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97282</xdr:rowOff>
    </xdr:from>
    <xdr:to>
      <xdr:col>69</xdr:col>
      <xdr:colOff>92075</xdr:colOff>
      <xdr:row>15</xdr:row>
      <xdr:rowOff>101854</xdr:rowOff>
    </xdr:to>
    <xdr:cxnSp macro="">
      <xdr:nvCxnSpPr>
        <xdr:cNvPr id="134" name="直線コネクタ 133"/>
        <xdr:cNvCxnSpPr/>
      </xdr:nvCxnSpPr>
      <xdr:spPr>
        <a:xfrm flipV="1">
          <a:off x="13004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68851</xdr:rowOff>
    </xdr:from>
    <xdr:ext cx="762000" cy="259045"/>
    <xdr:sp macro="" textlink="">
      <xdr:nvSpPr>
        <xdr:cNvPr id="145" name="物件費該当値テキスト"/>
        <xdr:cNvSpPr txBox="1"/>
      </xdr:nvSpPr>
      <xdr:spPr>
        <a:xfrm>
          <a:off x="165989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7" name="テキスト ボックス 14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164863</xdr:rowOff>
    </xdr:from>
    <xdr:ext cx="762000" cy="259045"/>
    <xdr:sp macro="" textlink="">
      <xdr:nvSpPr>
        <xdr:cNvPr id="149" name="テキスト ボックス 148"/>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46482</xdr:rowOff>
    </xdr:from>
    <xdr:to>
      <xdr:col>69</xdr:col>
      <xdr:colOff>142875</xdr:colOff>
      <xdr:row>15</xdr:row>
      <xdr:rowOff>148082</xdr:rowOff>
    </xdr:to>
    <xdr:sp macro="" textlink="">
      <xdr:nvSpPr>
        <xdr:cNvPr id="150" name="楕円 149"/>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132859</xdr:rowOff>
    </xdr:from>
    <xdr:ext cx="762000" cy="259045"/>
    <xdr:sp macro="" textlink="">
      <xdr:nvSpPr>
        <xdr:cNvPr id="151" name="テキスト ボックス 150"/>
        <xdr:cNvSpPr txBox="1"/>
      </xdr:nvSpPr>
      <xdr:spPr>
        <a:xfrm>
          <a:off x="135128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障害者介護給付費や生活保護費医療扶助などの福祉関連の経費が増加したため、扶助費の決算額は増加しているが、経常一般財源等が大きく増加したため、前年度と比して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今後も子ども・子育て関連経費や障害者自立支援関連経費等の増が見込まれるが、適正な扶助費の支給に努めていく。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88900</xdr:rowOff>
    </xdr:to>
    <xdr:cxnSp macro="">
      <xdr:nvCxnSpPr>
        <xdr:cNvPr id="186" name="直線コネクタ 185"/>
        <xdr:cNvCxnSpPr/>
      </xdr:nvCxnSpPr>
      <xdr:spPr>
        <a:xfrm flipV="1">
          <a:off x="3987800" y="944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88900</xdr:rowOff>
    </xdr:to>
    <xdr:cxnSp macro="">
      <xdr:nvCxnSpPr>
        <xdr:cNvPr id="189" name="直線コネクタ 188"/>
        <xdr:cNvCxnSpPr/>
      </xdr:nvCxnSpPr>
      <xdr:spPr>
        <a:xfrm>
          <a:off x="3098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146050</xdr:rowOff>
    </xdr:to>
    <xdr:cxnSp macro="">
      <xdr:nvCxnSpPr>
        <xdr:cNvPr id="192" name="直線コネクタ 191"/>
        <xdr:cNvCxnSpPr/>
      </xdr:nvCxnSpPr>
      <xdr:spPr>
        <a:xfrm>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5" name="直線コネクタ 194"/>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7" name="楕円 206"/>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8" name="テキスト ボックス 207"/>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ポイント上昇しているが、これは、後期高齢者医療、介護保険特別会計への繰出金の増加によるものが主な要因である。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医療、介護などの社会保障関連経費は、高齢化の進展により今後も増加傾向が継続していくことが見込まれる。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7257</xdr:rowOff>
    </xdr:to>
    <xdr:cxnSp macro="">
      <xdr:nvCxnSpPr>
        <xdr:cNvPr id="249" name="直線コネクタ 248"/>
        <xdr:cNvCxnSpPr/>
      </xdr:nvCxnSpPr>
      <xdr:spPr>
        <a:xfrm>
          <a:off x="15671800" y="9907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135165</xdr:rowOff>
    </xdr:to>
    <xdr:cxnSp macro="">
      <xdr:nvCxnSpPr>
        <xdr:cNvPr id="252" name="直線コネクタ 251"/>
        <xdr:cNvCxnSpPr/>
      </xdr:nvCxnSpPr>
      <xdr:spPr>
        <a:xfrm>
          <a:off x="14782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26307</xdr:rowOff>
    </xdr:to>
    <xdr:cxnSp macro="">
      <xdr:nvCxnSpPr>
        <xdr:cNvPr id="255" name="直線コネクタ 254"/>
        <xdr:cNvCxnSpPr/>
      </xdr:nvCxnSpPr>
      <xdr:spPr>
        <a:xfrm>
          <a:off x="13893800" y="971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110672</xdr:rowOff>
    </xdr:to>
    <xdr:cxnSp macro="">
      <xdr:nvCxnSpPr>
        <xdr:cNvPr id="258" name="直線コネクタ 257"/>
        <xdr:cNvCxnSpPr/>
      </xdr:nvCxnSpPr>
      <xdr:spPr>
        <a:xfrm>
          <a:off x="13004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68" name="楕円 267"/>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69" name="その他該当値テキスト"/>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0" name="楕円 269"/>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1" name="テキスト ボックス 270"/>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2" name="楕円 271"/>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3" name="テキスト ボックス 272"/>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4" name="楕円 273"/>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5" name="テキスト ボックス 274"/>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ポイント上回っているが、これは、消防や清掃などの事業を一部事務組合で実施しており、人件費、物件費、公債費などが補助費等（負担金）として算定されるためである。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一部事務組合の負担金については、事務改善などにより削減するよう引き続き要請していく。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111760</xdr:rowOff>
    </xdr:from>
    <xdr:to>
      <xdr:col>82</xdr:col>
      <xdr:colOff>107950</xdr:colOff>
      <xdr:row>38</xdr:row>
      <xdr:rowOff>149860</xdr:rowOff>
    </xdr:to>
    <xdr:cxnSp macro="">
      <xdr:nvCxnSpPr>
        <xdr:cNvPr id="309" name="直線コネクタ 308"/>
        <xdr:cNvCxnSpPr/>
      </xdr:nvCxnSpPr>
      <xdr:spPr>
        <a:xfrm flipV="1">
          <a:off x="15671800" y="6626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149860</xdr:rowOff>
    </xdr:to>
    <xdr:cxnSp macro="">
      <xdr:nvCxnSpPr>
        <xdr:cNvPr id="312" name="直線コネクタ 311"/>
        <xdr:cNvCxnSpPr/>
      </xdr:nvCxnSpPr>
      <xdr:spPr>
        <a:xfrm>
          <a:off x="14782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142240</xdr:rowOff>
    </xdr:from>
    <xdr:to>
      <xdr:col>73</xdr:col>
      <xdr:colOff>180975</xdr:colOff>
      <xdr:row>38</xdr:row>
      <xdr:rowOff>149860</xdr:rowOff>
    </xdr:to>
    <xdr:cxnSp macro="">
      <xdr:nvCxnSpPr>
        <xdr:cNvPr id="315" name="直線コネクタ 314"/>
        <xdr:cNvCxnSpPr/>
      </xdr:nvCxnSpPr>
      <xdr:spPr>
        <a:xfrm>
          <a:off x="13893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142240</xdr:rowOff>
    </xdr:to>
    <xdr:cxnSp macro="">
      <xdr:nvCxnSpPr>
        <xdr:cNvPr id="318" name="直線コネクタ 317"/>
        <xdr:cNvCxnSpPr/>
      </xdr:nvCxnSpPr>
      <xdr:spPr>
        <a:xfrm>
          <a:off x="13004800" y="664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28" name="楕円 327"/>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33037</xdr:rowOff>
    </xdr:from>
    <xdr:ext cx="762000" cy="259045"/>
    <xdr:sp macro="" textlink="">
      <xdr:nvSpPr>
        <xdr:cNvPr id="329" name="補助費等該当値テキスト"/>
        <xdr:cNvSpPr txBox="1"/>
      </xdr:nvSpPr>
      <xdr:spPr>
        <a:xfrm>
          <a:off x="16598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0" name="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2" name="楕円 331"/>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3" name="テキスト ボックス 332"/>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91440</xdr:rowOff>
    </xdr:from>
    <xdr:to>
      <xdr:col>69</xdr:col>
      <xdr:colOff>142875</xdr:colOff>
      <xdr:row>39</xdr:row>
      <xdr:rowOff>21590</xdr:rowOff>
    </xdr:to>
    <xdr:sp macro="" textlink="">
      <xdr:nvSpPr>
        <xdr:cNvPr id="334" name="楕円 333"/>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6367</xdr:rowOff>
    </xdr:from>
    <xdr:ext cx="762000" cy="259045"/>
    <xdr:sp macro="" textlink="">
      <xdr:nvSpPr>
        <xdr:cNvPr id="335" name="テキスト ボックス 334"/>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6" name="楕円 33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7" name="テキスト ボックス 33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ポイント減少している。これは平成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年度に借り入れた公共施設に係る起債の償還が終了したことが要因である。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今後は学校空調整備に係る起債の償還が増えるため、公債費は一時的に増加することが見込まれるが、原則として、元金償還額以内の借り入れに努め、財政の健全化を図っていく。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77470</xdr:rowOff>
    </xdr:to>
    <xdr:cxnSp macro="">
      <xdr:nvCxnSpPr>
        <xdr:cNvPr id="370" name="直線コネクタ 369"/>
        <xdr:cNvCxnSpPr/>
      </xdr:nvCxnSpPr>
      <xdr:spPr>
        <a:xfrm flipV="1">
          <a:off x="3987800" y="12852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77470</xdr:rowOff>
    </xdr:to>
    <xdr:cxnSp macro="">
      <xdr:nvCxnSpPr>
        <xdr:cNvPr id="373" name="直線コネクタ 372"/>
        <xdr:cNvCxnSpPr/>
      </xdr:nvCxnSpPr>
      <xdr:spPr>
        <a:xfrm>
          <a:off x="3098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62230</xdr:rowOff>
    </xdr:to>
    <xdr:cxnSp macro="">
      <xdr:nvCxnSpPr>
        <xdr:cNvPr id="376" name="直線コネクタ 375"/>
        <xdr:cNvCxnSpPr/>
      </xdr:nvCxnSpPr>
      <xdr:spPr>
        <a:xfrm flipV="1">
          <a:off x="2209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76</xdr:row>
      <xdr:rowOff>12700</xdr:rowOff>
    </xdr:to>
    <xdr:cxnSp macro="">
      <xdr:nvCxnSpPr>
        <xdr:cNvPr id="379" name="直線コネクタ 378"/>
        <xdr:cNvCxnSpPr/>
      </xdr:nvCxnSpPr>
      <xdr:spPr>
        <a:xfrm flipV="1">
          <a:off x="1320800" y="12920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9" name="楕円 38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2" name="テキスト ボックス 391"/>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3" name="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5" name="楕円 394"/>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6" name="テキスト ボックス 395"/>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大幅減となっていた普通交付税が平成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通常ベースに回復し、経常一般財源等が大きく増加したため、前年度より改善した。しかし、少子高齢化の影響により、社会保障経費などの扶助費や経年劣化に伴う公共施設等の維持補修費など、経常的支出の増加により、経常収支比率は高止まり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今後は行財政改革や事務事業の廃止を見据えた検討など、抜本的な見直しを図り、適正な財政運営をしていく必要がある。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80</xdr:row>
      <xdr:rowOff>142239</xdr:rowOff>
    </xdr:to>
    <xdr:cxnSp macro="">
      <xdr:nvCxnSpPr>
        <xdr:cNvPr id="431" name="直線コネクタ 430"/>
        <xdr:cNvCxnSpPr/>
      </xdr:nvCxnSpPr>
      <xdr:spPr>
        <a:xfrm flipV="1">
          <a:off x="15671800" y="13622020"/>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80</xdr:row>
      <xdr:rowOff>142239</xdr:rowOff>
    </xdr:to>
    <xdr:cxnSp macro="">
      <xdr:nvCxnSpPr>
        <xdr:cNvPr id="434" name="直線コネクタ 433"/>
        <xdr:cNvCxnSpPr/>
      </xdr:nvCxnSpPr>
      <xdr:spPr>
        <a:xfrm>
          <a:off x="14782800" y="135382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165100</xdr:rowOff>
    </xdr:to>
    <xdr:cxnSp macro="">
      <xdr:nvCxnSpPr>
        <xdr:cNvPr id="437" name="直線コネクタ 436"/>
        <xdr:cNvCxnSpPr/>
      </xdr:nvCxnSpPr>
      <xdr:spPr>
        <a:xfrm>
          <a:off x="13893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107950</xdr:rowOff>
    </xdr:to>
    <xdr:cxnSp macro="">
      <xdr:nvCxnSpPr>
        <xdr:cNvPr id="440" name="直線コネクタ 439"/>
        <xdr:cNvCxnSpPr/>
      </xdr:nvCxnSpPr>
      <xdr:spPr>
        <a:xfrm>
          <a:off x="13004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0" name="楕円 449"/>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1"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91439</xdr:rowOff>
    </xdr:from>
    <xdr:to>
      <xdr:col>78</xdr:col>
      <xdr:colOff>120650</xdr:colOff>
      <xdr:row>81</xdr:row>
      <xdr:rowOff>21589</xdr:rowOff>
    </xdr:to>
    <xdr:sp macro="" textlink="">
      <xdr:nvSpPr>
        <xdr:cNvPr id="452" name="楕円 451"/>
        <xdr:cNvSpPr/>
      </xdr:nvSpPr>
      <xdr:spPr>
        <a:xfrm>
          <a:off x="15621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6366</xdr:rowOff>
    </xdr:from>
    <xdr:ext cx="736600" cy="259045"/>
    <xdr:sp macro="" textlink="">
      <xdr:nvSpPr>
        <xdr:cNvPr id="453" name="テキスト ボックス 452"/>
        <xdr:cNvSpPr txBox="1"/>
      </xdr:nvSpPr>
      <xdr:spPr>
        <a:xfrm>
          <a:off x="15290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4" name="楕円 453"/>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55" name="テキスト ボックス 454"/>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6" name="楕円 455"/>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7" name="テキスト ボックス 456"/>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8" name="楕円 457"/>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59" name="テキスト ボックス 458"/>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171333</xdr:rowOff>
    </xdr:from>
    <xdr:to>
      <xdr:col>29</xdr:col>
      <xdr:colOff>127000</xdr:colOff>
      <xdr:row>16</xdr:row>
      <xdr:rowOff>21554</xdr:rowOff>
    </xdr:to>
    <xdr:cxnSp macro="">
      <xdr:nvCxnSpPr>
        <xdr:cNvPr id="48" name="直線コネクタ 47"/>
        <xdr:cNvCxnSpPr/>
      </xdr:nvCxnSpPr>
      <xdr:spPr bwMode="auto">
        <a:xfrm flipV="1">
          <a:off x="5003800" y="2790708"/>
          <a:ext cx="6477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21554</xdr:rowOff>
    </xdr:from>
    <xdr:to>
      <xdr:col>26</xdr:col>
      <xdr:colOff>50800</xdr:colOff>
      <xdr:row>16</xdr:row>
      <xdr:rowOff>106959</xdr:rowOff>
    </xdr:to>
    <xdr:cxnSp macro="">
      <xdr:nvCxnSpPr>
        <xdr:cNvPr id="51" name="直線コネクタ 50"/>
        <xdr:cNvCxnSpPr/>
      </xdr:nvCxnSpPr>
      <xdr:spPr bwMode="auto">
        <a:xfrm flipV="1">
          <a:off x="4305300" y="2812379"/>
          <a:ext cx="698500" cy="8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106959</xdr:rowOff>
    </xdr:from>
    <xdr:to>
      <xdr:col>22</xdr:col>
      <xdr:colOff>114300</xdr:colOff>
      <xdr:row>16</xdr:row>
      <xdr:rowOff>119578</xdr:rowOff>
    </xdr:to>
    <xdr:cxnSp macro="">
      <xdr:nvCxnSpPr>
        <xdr:cNvPr id="54" name="直線コネクタ 53"/>
        <xdr:cNvCxnSpPr/>
      </xdr:nvCxnSpPr>
      <xdr:spPr bwMode="auto">
        <a:xfrm flipV="1">
          <a:off x="3606800" y="2897784"/>
          <a:ext cx="6985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119578</xdr:rowOff>
    </xdr:from>
    <xdr:to>
      <xdr:col>18</xdr:col>
      <xdr:colOff>177800</xdr:colOff>
      <xdr:row>17</xdr:row>
      <xdr:rowOff>17623</xdr:rowOff>
    </xdr:to>
    <xdr:cxnSp macro="">
      <xdr:nvCxnSpPr>
        <xdr:cNvPr id="57" name="直線コネクタ 56"/>
        <xdr:cNvCxnSpPr/>
      </xdr:nvCxnSpPr>
      <xdr:spPr bwMode="auto">
        <a:xfrm flipV="1">
          <a:off x="2908300" y="2910403"/>
          <a:ext cx="698500" cy="6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120533</xdr:rowOff>
    </xdr:from>
    <xdr:to>
      <xdr:col>29</xdr:col>
      <xdr:colOff>177800</xdr:colOff>
      <xdr:row>16</xdr:row>
      <xdr:rowOff>50683</xdr:rowOff>
    </xdr:to>
    <xdr:sp macro="" textlink="">
      <xdr:nvSpPr>
        <xdr:cNvPr id="67" name="楕円 66"/>
        <xdr:cNvSpPr/>
      </xdr:nvSpPr>
      <xdr:spPr bwMode="auto">
        <a:xfrm>
          <a:off x="5600700" y="27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137060</xdr:rowOff>
    </xdr:from>
    <xdr:ext cx="762000" cy="259045"/>
    <xdr:sp macro="" textlink="">
      <xdr:nvSpPr>
        <xdr:cNvPr id="68" name="人口1人当たり決算額の推移該当値テキスト130"/>
        <xdr:cNvSpPr txBox="1"/>
      </xdr:nvSpPr>
      <xdr:spPr>
        <a:xfrm>
          <a:off x="5740400" y="25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142204</xdr:rowOff>
    </xdr:from>
    <xdr:to>
      <xdr:col>26</xdr:col>
      <xdr:colOff>101600</xdr:colOff>
      <xdr:row>16</xdr:row>
      <xdr:rowOff>72354</xdr:rowOff>
    </xdr:to>
    <xdr:sp macro="" textlink="">
      <xdr:nvSpPr>
        <xdr:cNvPr id="69" name="楕円 68"/>
        <xdr:cNvSpPr/>
      </xdr:nvSpPr>
      <xdr:spPr bwMode="auto">
        <a:xfrm>
          <a:off x="4953000" y="276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82531</xdr:rowOff>
    </xdr:from>
    <xdr:ext cx="736600" cy="259045"/>
    <xdr:sp macro="" textlink="">
      <xdr:nvSpPr>
        <xdr:cNvPr id="70" name="テキスト ボックス 69"/>
        <xdr:cNvSpPr txBox="1"/>
      </xdr:nvSpPr>
      <xdr:spPr>
        <a:xfrm>
          <a:off x="4622800" y="253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56159</xdr:rowOff>
    </xdr:from>
    <xdr:to>
      <xdr:col>22</xdr:col>
      <xdr:colOff>165100</xdr:colOff>
      <xdr:row>16</xdr:row>
      <xdr:rowOff>157759</xdr:rowOff>
    </xdr:to>
    <xdr:sp macro="" textlink="">
      <xdr:nvSpPr>
        <xdr:cNvPr id="71" name="楕円 70"/>
        <xdr:cNvSpPr/>
      </xdr:nvSpPr>
      <xdr:spPr bwMode="auto">
        <a:xfrm>
          <a:off x="4254500" y="284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167936</xdr:rowOff>
    </xdr:from>
    <xdr:ext cx="762000" cy="259045"/>
    <xdr:sp macro="" textlink="">
      <xdr:nvSpPr>
        <xdr:cNvPr id="72" name="テキスト ボックス 71"/>
        <xdr:cNvSpPr txBox="1"/>
      </xdr:nvSpPr>
      <xdr:spPr>
        <a:xfrm>
          <a:off x="3924300" y="261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68778</xdr:rowOff>
    </xdr:from>
    <xdr:to>
      <xdr:col>19</xdr:col>
      <xdr:colOff>38100</xdr:colOff>
      <xdr:row>16</xdr:row>
      <xdr:rowOff>170378</xdr:rowOff>
    </xdr:to>
    <xdr:sp macro="" textlink="">
      <xdr:nvSpPr>
        <xdr:cNvPr id="73" name="楕円 72"/>
        <xdr:cNvSpPr/>
      </xdr:nvSpPr>
      <xdr:spPr bwMode="auto">
        <a:xfrm>
          <a:off x="3556000" y="285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155155</xdr:rowOff>
    </xdr:from>
    <xdr:ext cx="762000" cy="259045"/>
    <xdr:sp macro="" textlink="">
      <xdr:nvSpPr>
        <xdr:cNvPr id="74" name="テキスト ボックス 73"/>
        <xdr:cNvSpPr txBox="1"/>
      </xdr:nvSpPr>
      <xdr:spPr>
        <a:xfrm>
          <a:off x="3225800" y="29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138273</xdr:rowOff>
    </xdr:from>
    <xdr:to>
      <xdr:col>15</xdr:col>
      <xdr:colOff>101600</xdr:colOff>
      <xdr:row>17</xdr:row>
      <xdr:rowOff>68423</xdr:rowOff>
    </xdr:to>
    <xdr:sp macro="" textlink="">
      <xdr:nvSpPr>
        <xdr:cNvPr id="75" name="楕円 74"/>
        <xdr:cNvSpPr/>
      </xdr:nvSpPr>
      <xdr:spPr bwMode="auto">
        <a:xfrm>
          <a:off x="2857500" y="292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53200</xdr:rowOff>
    </xdr:from>
    <xdr:ext cx="762000" cy="259045"/>
    <xdr:sp macro="" textlink="">
      <xdr:nvSpPr>
        <xdr:cNvPr id="76" name="テキスト ボックス 75"/>
        <xdr:cNvSpPr txBox="1"/>
      </xdr:nvSpPr>
      <xdr:spPr>
        <a:xfrm>
          <a:off x="2527300" y="301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96482</xdr:rowOff>
    </xdr:from>
    <xdr:to>
      <xdr:col>29</xdr:col>
      <xdr:colOff>127000</xdr:colOff>
      <xdr:row>36</xdr:row>
      <xdr:rowOff>153136</xdr:rowOff>
    </xdr:to>
    <xdr:cxnSp macro="">
      <xdr:nvCxnSpPr>
        <xdr:cNvPr id="109" name="直線コネクタ 108"/>
        <xdr:cNvCxnSpPr/>
      </xdr:nvCxnSpPr>
      <xdr:spPr bwMode="auto">
        <a:xfrm>
          <a:off x="5003800" y="7049732"/>
          <a:ext cx="6477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84709</xdr:rowOff>
    </xdr:from>
    <xdr:to>
      <xdr:col>26</xdr:col>
      <xdr:colOff>50800</xdr:colOff>
      <xdr:row>36</xdr:row>
      <xdr:rowOff>96482</xdr:rowOff>
    </xdr:to>
    <xdr:cxnSp macro="">
      <xdr:nvCxnSpPr>
        <xdr:cNvPr id="112" name="直線コネクタ 111"/>
        <xdr:cNvCxnSpPr/>
      </xdr:nvCxnSpPr>
      <xdr:spPr bwMode="auto">
        <a:xfrm>
          <a:off x="4305300" y="703795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30607</xdr:rowOff>
    </xdr:from>
    <xdr:to>
      <xdr:col>22</xdr:col>
      <xdr:colOff>114300</xdr:colOff>
      <xdr:row>36</xdr:row>
      <xdr:rowOff>84709</xdr:rowOff>
    </xdr:to>
    <xdr:cxnSp macro="">
      <xdr:nvCxnSpPr>
        <xdr:cNvPr id="115" name="直線コネクタ 114"/>
        <xdr:cNvCxnSpPr/>
      </xdr:nvCxnSpPr>
      <xdr:spPr bwMode="auto">
        <a:xfrm>
          <a:off x="3606800" y="6983857"/>
          <a:ext cx="698500" cy="5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30607</xdr:rowOff>
    </xdr:from>
    <xdr:to>
      <xdr:col>18</xdr:col>
      <xdr:colOff>177800</xdr:colOff>
      <xdr:row>36</xdr:row>
      <xdr:rowOff>67259</xdr:rowOff>
    </xdr:to>
    <xdr:cxnSp macro="">
      <xdr:nvCxnSpPr>
        <xdr:cNvPr id="118" name="直線コネクタ 117"/>
        <xdr:cNvCxnSpPr/>
      </xdr:nvCxnSpPr>
      <xdr:spPr bwMode="auto">
        <a:xfrm flipV="1">
          <a:off x="2908300" y="6983857"/>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102336</xdr:rowOff>
    </xdr:from>
    <xdr:to>
      <xdr:col>29</xdr:col>
      <xdr:colOff>177800</xdr:colOff>
      <xdr:row>37</xdr:row>
      <xdr:rowOff>32486</xdr:rowOff>
    </xdr:to>
    <xdr:sp macro="" textlink="">
      <xdr:nvSpPr>
        <xdr:cNvPr id="128" name="楕円 127"/>
        <xdr:cNvSpPr/>
      </xdr:nvSpPr>
      <xdr:spPr bwMode="auto">
        <a:xfrm>
          <a:off x="56007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74413</xdr:rowOff>
    </xdr:from>
    <xdr:ext cx="762000" cy="259045"/>
    <xdr:sp macro="" textlink="">
      <xdr:nvSpPr>
        <xdr:cNvPr id="129" name="人口1人当たり決算額の推移該当値テキスト445"/>
        <xdr:cNvSpPr txBox="1"/>
      </xdr:nvSpPr>
      <xdr:spPr>
        <a:xfrm>
          <a:off x="5740400" y="7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45682</xdr:rowOff>
    </xdr:from>
    <xdr:to>
      <xdr:col>26</xdr:col>
      <xdr:colOff>101600</xdr:colOff>
      <xdr:row>36</xdr:row>
      <xdr:rowOff>147282</xdr:rowOff>
    </xdr:to>
    <xdr:sp macro="" textlink="">
      <xdr:nvSpPr>
        <xdr:cNvPr id="130" name="楕円 129"/>
        <xdr:cNvSpPr/>
      </xdr:nvSpPr>
      <xdr:spPr bwMode="auto">
        <a:xfrm>
          <a:off x="49530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132059</xdr:rowOff>
    </xdr:from>
    <xdr:ext cx="736600" cy="259045"/>
    <xdr:sp macro="" textlink="">
      <xdr:nvSpPr>
        <xdr:cNvPr id="131" name="テキスト ボックス 130"/>
        <xdr:cNvSpPr txBox="1"/>
      </xdr:nvSpPr>
      <xdr:spPr>
        <a:xfrm>
          <a:off x="4622800" y="708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33909</xdr:rowOff>
    </xdr:from>
    <xdr:to>
      <xdr:col>22</xdr:col>
      <xdr:colOff>165100</xdr:colOff>
      <xdr:row>36</xdr:row>
      <xdr:rowOff>135509</xdr:rowOff>
    </xdr:to>
    <xdr:sp macro="" textlink="">
      <xdr:nvSpPr>
        <xdr:cNvPr id="132" name="楕円 131"/>
        <xdr:cNvSpPr/>
      </xdr:nvSpPr>
      <xdr:spPr bwMode="auto">
        <a:xfrm>
          <a:off x="4254500" y="698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120286</xdr:rowOff>
    </xdr:from>
    <xdr:ext cx="762000" cy="259045"/>
    <xdr:sp macro="" textlink="">
      <xdr:nvSpPr>
        <xdr:cNvPr id="133" name="テキスト ボックス 132"/>
        <xdr:cNvSpPr txBox="1"/>
      </xdr:nvSpPr>
      <xdr:spPr>
        <a:xfrm>
          <a:off x="3924300" y="70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322707</xdr:rowOff>
    </xdr:from>
    <xdr:to>
      <xdr:col>19</xdr:col>
      <xdr:colOff>38100</xdr:colOff>
      <xdr:row>36</xdr:row>
      <xdr:rowOff>81407</xdr:rowOff>
    </xdr:to>
    <xdr:sp macro="" textlink="">
      <xdr:nvSpPr>
        <xdr:cNvPr id="134" name="楕円 133"/>
        <xdr:cNvSpPr/>
      </xdr:nvSpPr>
      <xdr:spPr bwMode="auto">
        <a:xfrm>
          <a:off x="3556000" y="693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66184</xdr:rowOff>
    </xdr:from>
    <xdr:ext cx="762000" cy="259045"/>
    <xdr:sp macro="" textlink="">
      <xdr:nvSpPr>
        <xdr:cNvPr id="135" name="テキスト ボックス 134"/>
        <xdr:cNvSpPr txBox="1"/>
      </xdr:nvSpPr>
      <xdr:spPr>
        <a:xfrm>
          <a:off x="3225800" y="70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16459</xdr:rowOff>
    </xdr:from>
    <xdr:to>
      <xdr:col>15</xdr:col>
      <xdr:colOff>101600</xdr:colOff>
      <xdr:row>36</xdr:row>
      <xdr:rowOff>118059</xdr:rowOff>
    </xdr:to>
    <xdr:sp macro="" textlink="">
      <xdr:nvSpPr>
        <xdr:cNvPr id="136" name="楕円 135"/>
        <xdr:cNvSpPr/>
      </xdr:nvSpPr>
      <xdr:spPr bwMode="auto">
        <a:xfrm>
          <a:off x="2857500" y="696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102836</xdr:rowOff>
    </xdr:from>
    <xdr:ext cx="762000" cy="259045"/>
    <xdr:sp macro="" textlink="">
      <xdr:nvSpPr>
        <xdr:cNvPr id="137" name="テキスト ボックス 136"/>
        <xdr:cNvSpPr txBox="1"/>
      </xdr:nvSpPr>
      <xdr:spPr>
        <a:xfrm>
          <a:off x="2527300" y="70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56109</xdr:rowOff>
    </xdr:from>
    <xdr:to>
      <xdr:col>24</xdr:col>
      <xdr:colOff>63500</xdr:colOff>
      <xdr:row>37</xdr:row>
      <xdr:rowOff>60909</xdr:rowOff>
    </xdr:to>
    <xdr:cxnSp macro="">
      <xdr:nvCxnSpPr>
        <xdr:cNvPr id="61" name="直線コネクタ 60"/>
        <xdr:cNvCxnSpPr/>
      </xdr:nvCxnSpPr>
      <xdr:spPr>
        <a:xfrm flipV="1">
          <a:off x="3797300" y="6399759"/>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60909</xdr:rowOff>
    </xdr:from>
    <xdr:to>
      <xdr:col>19</xdr:col>
      <xdr:colOff>177800</xdr:colOff>
      <xdr:row>37</xdr:row>
      <xdr:rowOff>98247</xdr:rowOff>
    </xdr:to>
    <xdr:cxnSp macro="">
      <xdr:nvCxnSpPr>
        <xdr:cNvPr id="64" name="直線コネクタ 63"/>
        <xdr:cNvCxnSpPr/>
      </xdr:nvCxnSpPr>
      <xdr:spPr>
        <a:xfrm flipV="1">
          <a:off x="2908300" y="640455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98247</xdr:rowOff>
    </xdr:from>
    <xdr:to>
      <xdr:col>15</xdr:col>
      <xdr:colOff>50800</xdr:colOff>
      <xdr:row>37</xdr:row>
      <xdr:rowOff>120688</xdr:rowOff>
    </xdr:to>
    <xdr:cxnSp macro="">
      <xdr:nvCxnSpPr>
        <xdr:cNvPr id="67" name="直線コネクタ 66"/>
        <xdr:cNvCxnSpPr/>
      </xdr:nvCxnSpPr>
      <xdr:spPr>
        <a:xfrm flipV="1">
          <a:off x="2019300" y="644189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120688</xdr:rowOff>
    </xdr:from>
    <xdr:to>
      <xdr:col>10</xdr:col>
      <xdr:colOff>114300</xdr:colOff>
      <xdr:row>37</xdr:row>
      <xdr:rowOff>163513</xdr:rowOff>
    </xdr:to>
    <xdr:cxnSp macro="">
      <xdr:nvCxnSpPr>
        <xdr:cNvPr id="70" name="直線コネクタ 69"/>
        <xdr:cNvCxnSpPr/>
      </xdr:nvCxnSpPr>
      <xdr:spPr>
        <a:xfrm flipV="1">
          <a:off x="1130300" y="6464338"/>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5309</xdr:rowOff>
    </xdr:from>
    <xdr:to>
      <xdr:col>24</xdr:col>
      <xdr:colOff>114300</xdr:colOff>
      <xdr:row>37</xdr:row>
      <xdr:rowOff>106909</xdr:rowOff>
    </xdr:to>
    <xdr:sp macro="" textlink="">
      <xdr:nvSpPr>
        <xdr:cNvPr id="80" name="楕円 79"/>
        <xdr:cNvSpPr/>
      </xdr:nvSpPr>
      <xdr:spPr>
        <a:xfrm>
          <a:off x="45847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155186</xdr:rowOff>
    </xdr:from>
    <xdr:ext cx="534377" cy="259045"/>
    <xdr:sp macro="" textlink="">
      <xdr:nvSpPr>
        <xdr:cNvPr id="81" name="人件費該当値テキスト"/>
        <xdr:cNvSpPr txBox="1"/>
      </xdr:nvSpPr>
      <xdr:spPr>
        <a:xfrm>
          <a:off x="4686300" y="63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10109</xdr:rowOff>
    </xdr:from>
    <xdr:to>
      <xdr:col>20</xdr:col>
      <xdr:colOff>38100</xdr:colOff>
      <xdr:row>37</xdr:row>
      <xdr:rowOff>111709</xdr:rowOff>
    </xdr:to>
    <xdr:sp macro="" textlink="">
      <xdr:nvSpPr>
        <xdr:cNvPr id="82" name="楕円 81"/>
        <xdr:cNvSpPr/>
      </xdr:nvSpPr>
      <xdr:spPr>
        <a:xfrm>
          <a:off x="3746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102836</xdr:rowOff>
    </xdr:from>
    <xdr:ext cx="534377" cy="259045"/>
    <xdr:sp macro="" textlink="">
      <xdr:nvSpPr>
        <xdr:cNvPr id="83" name="テキスト ボックス 82"/>
        <xdr:cNvSpPr txBox="1"/>
      </xdr:nvSpPr>
      <xdr:spPr>
        <a:xfrm>
          <a:off x="35301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47447</xdr:rowOff>
    </xdr:from>
    <xdr:to>
      <xdr:col>15</xdr:col>
      <xdr:colOff>101600</xdr:colOff>
      <xdr:row>37</xdr:row>
      <xdr:rowOff>149047</xdr:rowOff>
    </xdr:to>
    <xdr:sp macro="" textlink="">
      <xdr:nvSpPr>
        <xdr:cNvPr id="84" name="楕円 83"/>
        <xdr:cNvSpPr/>
      </xdr:nvSpPr>
      <xdr:spPr>
        <a:xfrm>
          <a:off x="2857500" y="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140174</xdr:rowOff>
    </xdr:from>
    <xdr:ext cx="534377" cy="259045"/>
    <xdr:sp macro="" textlink="">
      <xdr:nvSpPr>
        <xdr:cNvPr id="85" name="テキスト ボックス 84"/>
        <xdr:cNvSpPr txBox="1"/>
      </xdr:nvSpPr>
      <xdr:spPr>
        <a:xfrm>
          <a:off x="2641111" y="64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69888</xdr:rowOff>
    </xdr:from>
    <xdr:to>
      <xdr:col>10</xdr:col>
      <xdr:colOff>165100</xdr:colOff>
      <xdr:row>38</xdr:row>
      <xdr:rowOff>38</xdr:rowOff>
    </xdr:to>
    <xdr:sp macro="" textlink="">
      <xdr:nvSpPr>
        <xdr:cNvPr id="86" name="楕円 85"/>
        <xdr:cNvSpPr/>
      </xdr:nvSpPr>
      <xdr:spPr>
        <a:xfrm>
          <a:off x="19685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162615</xdr:rowOff>
    </xdr:from>
    <xdr:ext cx="534377" cy="259045"/>
    <xdr:sp macro="" textlink="">
      <xdr:nvSpPr>
        <xdr:cNvPr id="87" name="テキスト ボックス 86"/>
        <xdr:cNvSpPr txBox="1"/>
      </xdr:nvSpPr>
      <xdr:spPr>
        <a:xfrm>
          <a:off x="1752111" y="6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112713</xdr:rowOff>
    </xdr:from>
    <xdr:to>
      <xdr:col>6</xdr:col>
      <xdr:colOff>38100</xdr:colOff>
      <xdr:row>38</xdr:row>
      <xdr:rowOff>42863</xdr:rowOff>
    </xdr:to>
    <xdr:sp macro="" textlink="">
      <xdr:nvSpPr>
        <xdr:cNvPr id="88" name="楕円 87"/>
        <xdr:cNvSpPr/>
      </xdr:nvSpPr>
      <xdr:spPr>
        <a:xfrm>
          <a:off x="1079500" y="6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33990</xdr:rowOff>
    </xdr:from>
    <xdr:ext cx="534377" cy="259045"/>
    <xdr:sp macro="" textlink="">
      <xdr:nvSpPr>
        <xdr:cNvPr id="89" name="テキスト ボックス 88"/>
        <xdr:cNvSpPr txBox="1"/>
      </xdr:nvSpPr>
      <xdr:spPr>
        <a:xfrm>
          <a:off x="863111" y="65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53811</xdr:rowOff>
    </xdr:from>
    <xdr:to>
      <xdr:col>24</xdr:col>
      <xdr:colOff>63500</xdr:colOff>
      <xdr:row>57</xdr:row>
      <xdr:rowOff>60899</xdr:rowOff>
    </xdr:to>
    <xdr:cxnSp macro="">
      <xdr:nvCxnSpPr>
        <xdr:cNvPr id="121" name="直線コネクタ 120"/>
        <xdr:cNvCxnSpPr/>
      </xdr:nvCxnSpPr>
      <xdr:spPr>
        <a:xfrm flipV="1">
          <a:off x="3797300" y="9826461"/>
          <a:ext cx="8382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60899</xdr:rowOff>
    </xdr:from>
    <xdr:to>
      <xdr:col>19</xdr:col>
      <xdr:colOff>177800</xdr:colOff>
      <xdr:row>57</xdr:row>
      <xdr:rowOff>89522</xdr:rowOff>
    </xdr:to>
    <xdr:cxnSp macro="">
      <xdr:nvCxnSpPr>
        <xdr:cNvPr id="124" name="直線コネクタ 123"/>
        <xdr:cNvCxnSpPr/>
      </xdr:nvCxnSpPr>
      <xdr:spPr>
        <a:xfrm flipV="1">
          <a:off x="2908300" y="9833549"/>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89522</xdr:rowOff>
    </xdr:from>
    <xdr:to>
      <xdr:col>15</xdr:col>
      <xdr:colOff>50800</xdr:colOff>
      <xdr:row>57</xdr:row>
      <xdr:rowOff>95483</xdr:rowOff>
    </xdr:to>
    <xdr:cxnSp macro="">
      <xdr:nvCxnSpPr>
        <xdr:cNvPr id="127" name="直線コネクタ 126"/>
        <xdr:cNvCxnSpPr/>
      </xdr:nvCxnSpPr>
      <xdr:spPr>
        <a:xfrm flipV="1">
          <a:off x="2019300" y="9862172"/>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95483</xdr:rowOff>
    </xdr:from>
    <xdr:to>
      <xdr:col>10</xdr:col>
      <xdr:colOff>114300</xdr:colOff>
      <xdr:row>57</xdr:row>
      <xdr:rowOff>121363</xdr:rowOff>
    </xdr:to>
    <xdr:cxnSp macro="">
      <xdr:nvCxnSpPr>
        <xdr:cNvPr id="130" name="直線コネクタ 129"/>
        <xdr:cNvCxnSpPr/>
      </xdr:nvCxnSpPr>
      <xdr:spPr>
        <a:xfrm flipV="1">
          <a:off x="1130300" y="986813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3011</xdr:rowOff>
    </xdr:from>
    <xdr:to>
      <xdr:col>24</xdr:col>
      <xdr:colOff>114300</xdr:colOff>
      <xdr:row>57</xdr:row>
      <xdr:rowOff>104611</xdr:rowOff>
    </xdr:to>
    <xdr:sp macro="" textlink="">
      <xdr:nvSpPr>
        <xdr:cNvPr id="140" name="楕円 139"/>
        <xdr:cNvSpPr/>
      </xdr:nvSpPr>
      <xdr:spPr>
        <a:xfrm>
          <a:off x="4584700" y="97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152888</xdr:rowOff>
    </xdr:from>
    <xdr:ext cx="534377" cy="259045"/>
    <xdr:sp macro="" textlink="">
      <xdr:nvSpPr>
        <xdr:cNvPr id="141" name="物件費該当値テキスト"/>
        <xdr:cNvSpPr txBox="1"/>
      </xdr:nvSpPr>
      <xdr:spPr>
        <a:xfrm>
          <a:off x="4686300" y="97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10099</xdr:rowOff>
    </xdr:from>
    <xdr:to>
      <xdr:col>20</xdr:col>
      <xdr:colOff>38100</xdr:colOff>
      <xdr:row>57</xdr:row>
      <xdr:rowOff>111699</xdr:rowOff>
    </xdr:to>
    <xdr:sp macro="" textlink="">
      <xdr:nvSpPr>
        <xdr:cNvPr id="142" name="楕円 141"/>
        <xdr:cNvSpPr/>
      </xdr:nvSpPr>
      <xdr:spPr>
        <a:xfrm>
          <a:off x="3746500" y="97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102826</xdr:rowOff>
    </xdr:from>
    <xdr:ext cx="534377" cy="259045"/>
    <xdr:sp macro="" textlink="">
      <xdr:nvSpPr>
        <xdr:cNvPr id="143" name="テキスト ボックス 142"/>
        <xdr:cNvSpPr txBox="1"/>
      </xdr:nvSpPr>
      <xdr:spPr>
        <a:xfrm>
          <a:off x="3530111" y="98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38722</xdr:rowOff>
    </xdr:from>
    <xdr:to>
      <xdr:col>15</xdr:col>
      <xdr:colOff>101600</xdr:colOff>
      <xdr:row>57</xdr:row>
      <xdr:rowOff>140322</xdr:rowOff>
    </xdr:to>
    <xdr:sp macro="" textlink="">
      <xdr:nvSpPr>
        <xdr:cNvPr id="144" name="楕円 143"/>
        <xdr:cNvSpPr/>
      </xdr:nvSpPr>
      <xdr:spPr>
        <a:xfrm>
          <a:off x="2857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131449</xdr:rowOff>
    </xdr:from>
    <xdr:ext cx="534377" cy="259045"/>
    <xdr:sp macro="" textlink="">
      <xdr:nvSpPr>
        <xdr:cNvPr id="145" name="テキスト ボックス 144"/>
        <xdr:cNvSpPr txBox="1"/>
      </xdr:nvSpPr>
      <xdr:spPr>
        <a:xfrm>
          <a:off x="2641111" y="99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44683</xdr:rowOff>
    </xdr:from>
    <xdr:to>
      <xdr:col>10</xdr:col>
      <xdr:colOff>165100</xdr:colOff>
      <xdr:row>57</xdr:row>
      <xdr:rowOff>146283</xdr:rowOff>
    </xdr:to>
    <xdr:sp macro="" textlink="">
      <xdr:nvSpPr>
        <xdr:cNvPr id="146" name="楕円 145"/>
        <xdr:cNvSpPr/>
      </xdr:nvSpPr>
      <xdr:spPr>
        <a:xfrm>
          <a:off x="1968500" y="98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137410</xdr:rowOff>
    </xdr:from>
    <xdr:ext cx="534377" cy="259045"/>
    <xdr:sp macro="" textlink="">
      <xdr:nvSpPr>
        <xdr:cNvPr id="147" name="テキスト ボックス 146"/>
        <xdr:cNvSpPr txBox="1"/>
      </xdr:nvSpPr>
      <xdr:spPr>
        <a:xfrm>
          <a:off x="1752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70563</xdr:rowOff>
    </xdr:from>
    <xdr:to>
      <xdr:col>6</xdr:col>
      <xdr:colOff>38100</xdr:colOff>
      <xdr:row>58</xdr:row>
      <xdr:rowOff>713</xdr:rowOff>
    </xdr:to>
    <xdr:sp macro="" textlink="">
      <xdr:nvSpPr>
        <xdr:cNvPr id="148" name="楕円 147"/>
        <xdr:cNvSpPr/>
      </xdr:nvSpPr>
      <xdr:spPr>
        <a:xfrm>
          <a:off x="1079500" y="98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163290</xdr:rowOff>
    </xdr:from>
    <xdr:ext cx="534377" cy="259045"/>
    <xdr:sp macro="" textlink="">
      <xdr:nvSpPr>
        <xdr:cNvPr id="149" name="テキスト ボックス 148"/>
        <xdr:cNvSpPr txBox="1"/>
      </xdr:nvSpPr>
      <xdr:spPr>
        <a:xfrm>
          <a:off x="863111" y="99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28321</xdr:rowOff>
    </xdr:from>
    <xdr:to>
      <xdr:col>24</xdr:col>
      <xdr:colOff>63500</xdr:colOff>
      <xdr:row>77</xdr:row>
      <xdr:rowOff>103632</xdr:rowOff>
    </xdr:to>
    <xdr:cxnSp macro="">
      <xdr:nvCxnSpPr>
        <xdr:cNvPr id="178" name="直線コネクタ 177"/>
        <xdr:cNvCxnSpPr/>
      </xdr:nvCxnSpPr>
      <xdr:spPr>
        <a:xfrm flipV="1">
          <a:off x="3797300" y="13229971"/>
          <a:ext cx="8382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103632</xdr:rowOff>
    </xdr:from>
    <xdr:to>
      <xdr:col>19</xdr:col>
      <xdr:colOff>177800</xdr:colOff>
      <xdr:row>77</xdr:row>
      <xdr:rowOff>105538</xdr:rowOff>
    </xdr:to>
    <xdr:cxnSp macro="">
      <xdr:nvCxnSpPr>
        <xdr:cNvPr id="181" name="直線コネクタ 180"/>
        <xdr:cNvCxnSpPr/>
      </xdr:nvCxnSpPr>
      <xdr:spPr>
        <a:xfrm flipV="1">
          <a:off x="2908300" y="1330528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105538</xdr:rowOff>
    </xdr:from>
    <xdr:to>
      <xdr:col>15</xdr:col>
      <xdr:colOff>50800</xdr:colOff>
      <xdr:row>77</xdr:row>
      <xdr:rowOff>115824</xdr:rowOff>
    </xdr:to>
    <xdr:cxnSp macro="">
      <xdr:nvCxnSpPr>
        <xdr:cNvPr id="184" name="直線コネクタ 183"/>
        <xdr:cNvCxnSpPr/>
      </xdr:nvCxnSpPr>
      <xdr:spPr>
        <a:xfrm flipV="1">
          <a:off x="2019300" y="1330718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115824</xdr:rowOff>
    </xdr:from>
    <xdr:to>
      <xdr:col>10</xdr:col>
      <xdr:colOff>114300</xdr:colOff>
      <xdr:row>77</xdr:row>
      <xdr:rowOff>121031</xdr:rowOff>
    </xdr:to>
    <xdr:cxnSp macro="">
      <xdr:nvCxnSpPr>
        <xdr:cNvPr id="187" name="直線コネクタ 186"/>
        <xdr:cNvCxnSpPr/>
      </xdr:nvCxnSpPr>
      <xdr:spPr>
        <a:xfrm flipV="1">
          <a:off x="1130300" y="13317474"/>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148971</xdr:rowOff>
    </xdr:from>
    <xdr:to>
      <xdr:col>24</xdr:col>
      <xdr:colOff>114300</xdr:colOff>
      <xdr:row>77</xdr:row>
      <xdr:rowOff>79121</xdr:rowOff>
    </xdr:to>
    <xdr:sp macro="" textlink="">
      <xdr:nvSpPr>
        <xdr:cNvPr id="197" name="楕円 196"/>
        <xdr:cNvSpPr/>
      </xdr:nvSpPr>
      <xdr:spPr>
        <a:xfrm>
          <a:off x="4584700" y="131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127398</xdr:rowOff>
    </xdr:from>
    <xdr:ext cx="469744" cy="259045"/>
    <xdr:sp macro="" textlink="">
      <xdr:nvSpPr>
        <xdr:cNvPr id="198" name="維持補修費該当値テキスト"/>
        <xdr:cNvSpPr txBox="1"/>
      </xdr:nvSpPr>
      <xdr:spPr>
        <a:xfrm>
          <a:off x="4686300" y="131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52832</xdr:rowOff>
    </xdr:from>
    <xdr:to>
      <xdr:col>20</xdr:col>
      <xdr:colOff>38100</xdr:colOff>
      <xdr:row>77</xdr:row>
      <xdr:rowOff>154432</xdr:rowOff>
    </xdr:to>
    <xdr:sp macro="" textlink="">
      <xdr:nvSpPr>
        <xdr:cNvPr id="199" name="楕円 198"/>
        <xdr:cNvSpPr/>
      </xdr:nvSpPr>
      <xdr:spPr>
        <a:xfrm>
          <a:off x="3746500" y="132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145559</xdr:rowOff>
    </xdr:from>
    <xdr:ext cx="469744" cy="259045"/>
    <xdr:sp macro="" textlink="">
      <xdr:nvSpPr>
        <xdr:cNvPr id="200" name="テキスト ボックス 199"/>
        <xdr:cNvSpPr txBox="1"/>
      </xdr:nvSpPr>
      <xdr:spPr>
        <a:xfrm>
          <a:off x="3562428"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54738</xdr:rowOff>
    </xdr:from>
    <xdr:to>
      <xdr:col>15</xdr:col>
      <xdr:colOff>101600</xdr:colOff>
      <xdr:row>77</xdr:row>
      <xdr:rowOff>156338</xdr:rowOff>
    </xdr:to>
    <xdr:sp macro="" textlink="">
      <xdr:nvSpPr>
        <xdr:cNvPr id="201" name="楕円 200"/>
        <xdr:cNvSpPr/>
      </xdr:nvSpPr>
      <xdr:spPr>
        <a:xfrm>
          <a:off x="2857500" y="132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147465</xdr:rowOff>
    </xdr:from>
    <xdr:ext cx="469744" cy="259045"/>
    <xdr:sp macro="" textlink="">
      <xdr:nvSpPr>
        <xdr:cNvPr id="202" name="テキスト ボックス 201"/>
        <xdr:cNvSpPr txBox="1"/>
      </xdr:nvSpPr>
      <xdr:spPr>
        <a:xfrm>
          <a:off x="2673428" y="1334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65024</xdr:rowOff>
    </xdr:from>
    <xdr:to>
      <xdr:col>10</xdr:col>
      <xdr:colOff>165100</xdr:colOff>
      <xdr:row>77</xdr:row>
      <xdr:rowOff>166624</xdr:rowOff>
    </xdr:to>
    <xdr:sp macro="" textlink="">
      <xdr:nvSpPr>
        <xdr:cNvPr id="203" name="楕円 202"/>
        <xdr:cNvSpPr/>
      </xdr:nvSpPr>
      <xdr:spPr>
        <a:xfrm>
          <a:off x="19685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157751</xdr:rowOff>
    </xdr:from>
    <xdr:ext cx="469744" cy="259045"/>
    <xdr:sp macro="" textlink="">
      <xdr:nvSpPr>
        <xdr:cNvPr id="204" name="テキスト ボックス 203"/>
        <xdr:cNvSpPr txBox="1"/>
      </xdr:nvSpPr>
      <xdr:spPr>
        <a:xfrm>
          <a:off x="1784428" y="133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70231</xdr:rowOff>
    </xdr:from>
    <xdr:to>
      <xdr:col>6</xdr:col>
      <xdr:colOff>38100</xdr:colOff>
      <xdr:row>78</xdr:row>
      <xdr:rowOff>381</xdr:rowOff>
    </xdr:to>
    <xdr:sp macro="" textlink="">
      <xdr:nvSpPr>
        <xdr:cNvPr id="205" name="楕円 204"/>
        <xdr:cNvSpPr/>
      </xdr:nvSpPr>
      <xdr:spPr>
        <a:xfrm>
          <a:off x="1079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162958</xdr:rowOff>
    </xdr:from>
    <xdr:ext cx="469744" cy="259045"/>
    <xdr:sp macro="" textlink="">
      <xdr:nvSpPr>
        <xdr:cNvPr id="206" name="テキスト ボックス 205"/>
        <xdr:cNvSpPr txBox="1"/>
      </xdr:nvSpPr>
      <xdr:spPr>
        <a:xfrm>
          <a:off x="895428" y="1336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119532</xdr:rowOff>
    </xdr:from>
    <xdr:to>
      <xdr:col>24</xdr:col>
      <xdr:colOff>62865</xdr:colOff>
      <xdr:row>98</xdr:row>
      <xdr:rowOff>113957</xdr:rowOff>
    </xdr:to>
    <xdr:cxnSp macro="">
      <xdr:nvCxnSpPr>
        <xdr:cNvPr id="231" name="直線コネクタ 230"/>
        <xdr:cNvCxnSpPr/>
      </xdr:nvCxnSpPr>
      <xdr:spPr>
        <a:xfrm flipV="1">
          <a:off x="4633595" y="15721482"/>
          <a:ext cx="1270" cy="1194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117784</xdr:rowOff>
    </xdr:from>
    <xdr:ext cx="534377" cy="259045"/>
    <xdr:sp macro="" textlink="">
      <xdr:nvSpPr>
        <xdr:cNvPr id="232" name="扶助費最小値テキスト"/>
        <xdr:cNvSpPr txBox="1"/>
      </xdr:nvSpPr>
      <xdr:spPr>
        <a:xfrm>
          <a:off x="4686300"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113957</xdr:rowOff>
    </xdr:from>
    <xdr:to>
      <xdr:col>24</xdr:col>
      <xdr:colOff>152400</xdr:colOff>
      <xdr:row>98</xdr:row>
      <xdr:rowOff>113957</xdr:rowOff>
    </xdr:to>
    <xdr:cxnSp macro="">
      <xdr:nvCxnSpPr>
        <xdr:cNvPr id="233" name="直線コネクタ 232"/>
        <xdr:cNvCxnSpPr/>
      </xdr:nvCxnSpPr>
      <xdr:spPr>
        <a:xfrm>
          <a:off x="4546600" y="1691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66209</xdr:rowOff>
    </xdr:from>
    <xdr:ext cx="599010" cy="259045"/>
    <xdr:sp macro="" textlink="">
      <xdr:nvSpPr>
        <xdr:cNvPr id="234" name="扶助費最大値テキスト"/>
        <xdr:cNvSpPr txBox="1"/>
      </xdr:nvSpPr>
      <xdr:spPr>
        <a:xfrm>
          <a:off x="4686300" y="1549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119532</xdr:rowOff>
    </xdr:from>
    <xdr:to>
      <xdr:col>24</xdr:col>
      <xdr:colOff>152400</xdr:colOff>
      <xdr:row>91</xdr:row>
      <xdr:rowOff>119532</xdr:rowOff>
    </xdr:to>
    <xdr:cxnSp macro="">
      <xdr:nvCxnSpPr>
        <xdr:cNvPr id="235" name="直線コネクタ 234"/>
        <xdr:cNvCxnSpPr/>
      </xdr:nvCxnSpPr>
      <xdr:spPr>
        <a:xfrm>
          <a:off x="4546600" y="1572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113957</xdr:rowOff>
    </xdr:from>
    <xdr:to>
      <xdr:col>24</xdr:col>
      <xdr:colOff>63500</xdr:colOff>
      <xdr:row>98</xdr:row>
      <xdr:rowOff>144768</xdr:rowOff>
    </xdr:to>
    <xdr:cxnSp macro="">
      <xdr:nvCxnSpPr>
        <xdr:cNvPr id="236" name="直線コネクタ 235"/>
        <xdr:cNvCxnSpPr/>
      </xdr:nvCxnSpPr>
      <xdr:spPr>
        <a:xfrm flipV="1">
          <a:off x="3797300" y="16916057"/>
          <a:ext cx="8382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57738</xdr:rowOff>
    </xdr:from>
    <xdr:ext cx="534377" cy="259045"/>
    <xdr:sp macro="" textlink="">
      <xdr:nvSpPr>
        <xdr:cNvPr id="237" name="扶助費平均値テキスト"/>
        <xdr:cNvSpPr txBox="1"/>
      </xdr:nvSpPr>
      <xdr:spPr>
        <a:xfrm>
          <a:off x="4686300" y="16345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34861</xdr:rowOff>
    </xdr:from>
    <xdr:to>
      <xdr:col>24</xdr:col>
      <xdr:colOff>114300</xdr:colOff>
      <xdr:row>96</xdr:row>
      <xdr:rowOff>136461</xdr:rowOff>
    </xdr:to>
    <xdr:sp macro="" textlink="">
      <xdr:nvSpPr>
        <xdr:cNvPr id="238" name="フローチャート: 判断 237"/>
        <xdr:cNvSpPr/>
      </xdr:nvSpPr>
      <xdr:spPr>
        <a:xfrm>
          <a:off x="45847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134099</xdr:rowOff>
    </xdr:from>
    <xdr:to>
      <xdr:col>19</xdr:col>
      <xdr:colOff>177800</xdr:colOff>
      <xdr:row>98</xdr:row>
      <xdr:rowOff>144768</xdr:rowOff>
    </xdr:to>
    <xdr:cxnSp macro="">
      <xdr:nvCxnSpPr>
        <xdr:cNvPr id="239" name="直線コネクタ 238"/>
        <xdr:cNvCxnSpPr/>
      </xdr:nvCxnSpPr>
      <xdr:spPr>
        <a:xfrm>
          <a:off x="2908300" y="1693619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56375</xdr:rowOff>
    </xdr:from>
    <xdr:to>
      <xdr:col>20</xdr:col>
      <xdr:colOff>38100</xdr:colOff>
      <xdr:row>96</xdr:row>
      <xdr:rowOff>157975</xdr:rowOff>
    </xdr:to>
    <xdr:sp macro="" textlink="">
      <xdr:nvSpPr>
        <xdr:cNvPr id="240" name="フローチャート: 判断 239"/>
        <xdr:cNvSpPr/>
      </xdr:nvSpPr>
      <xdr:spPr>
        <a:xfrm>
          <a:off x="3746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3052</xdr:rowOff>
    </xdr:from>
    <xdr:ext cx="534377" cy="259045"/>
    <xdr:sp macro="" textlink="">
      <xdr:nvSpPr>
        <xdr:cNvPr id="241" name="テキスト ボックス 240"/>
        <xdr:cNvSpPr txBox="1"/>
      </xdr:nvSpPr>
      <xdr:spPr>
        <a:xfrm>
          <a:off x="3530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134099</xdr:rowOff>
    </xdr:from>
    <xdr:to>
      <xdr:col>15</xdr:col>
      <xdr:colOff>50800</xdr:colOff>
      <xdr:row>99</xdr:row>
      <xdr:rowOff>24842</xdr:rowOff>
    </xdr:to>
    <xdr:cxnSp macro="">
      <xdr:nvCxnSpPr>
        <xdr:cNvPr id="242" name="直線コネクタ 241"/>
        <xdr:cNvCxnSpPr/>
      </xdr:nvCxnSpPr>
      <xdr:spPr>
        <a:xfrm flipV="1">
          <a:off x="2019300" y="16936199"/>
          <a:ext cx="889000" cy="6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92557</xdr:rowOff>
    </xdr:from>
    <xdr:to>
      <xdr:col>15</xdr:col>
      <xdr:colOff>101600</xdr:colOff>
      <xdr:row>97</xdr:row>
      <xdr:rowOff>22707</xdr:rowOff>
    </xdr:to>
    <xdr:sp macro="" textlink="">
      <xdr:nvSpPr>
        <xdr:cNvPr id="243" name="フローチャート: 判断 242"/>
        <xdr:cNvSpPr/>
      </xdr:nvSpPr>
      <xdr:spPr>
        <a:xfrm>
          <a:off x="2857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39234</xdr:rowOff>
    </xdr:from>
    <xdr:ext cx="534377" cy="259045"/>
    <xdr:sp macro="" textlink="">
      <xdr:nvSpPr>
        <xdr:cNvPr id="244" name="テキスト ボックス 243"/>
        <xdr:cNvSpPr txBox="1"/>
      </xdr:nvSpPr>
      <xdr:spPr>
        <a:xfrm>
          <a:off x="2641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24842</xdr:rowOff>
    </xdr:from>
    <xdr:to>
      <xdr:col>10</xdr:col>
      <xdr:colOff>114300</xdr:colOff>
      <xdr:row>99</xdr:row>
      <xdr:rowOff>67297</xdr:rowOff>
    </xdr:to>
    <xdr:cxnSp macro="">
      <xdr:nvCxnSpPr>
        <xdr:cNvPr id="245" name="直線コネクタ 244"/>
        <xdr:cNvCxnSpPr/>
      </xdr:nvCxnSpPr>
      <xdr:spPr>
        <a:xfrm flipV="1">
          <a:off x="1130300" y="1699839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18478</xdr:rowOff>
    </xdr:from>
    <xdr:to>
      <xdr:col>10</xdr:col>
      <xdr:colOff>165100</xdr:colOff>
      <xdr:row>97</xdr:row>
      <xdr:rowOff>120078</xdr:rowOff>
    </xdr:to>
    <xdr:sp macro="" textlink="">
      <xdr:nvSpPr>
        <xdr:cNvPr id="246" name="フローチャート: 判断 245"/>
        <xdr:cNvSpPr/>
      </xdr:nvSpPr>
      <xdr:spPr>
        <a:xfrm>
          <a:off x="1968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136605</xdr:rowOff>
    </xdr:from>
    <xdr:ext cx="534377" cy="259045"/>
    <xdr:sp macro="" textlink="">
      <xdr:nvSpPr>
        <xdr:cNvPr id="247" name="テキスト ボックス 246"/>
        <xdr:cNvSpPr txBox="1"/>
      </xdr:nvSpPr>
      <xdr:spPr>
        <a:xfrm>
          <a:off x="1752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154191</xdr:rowOff>
    </xdr:from>
    <xdr:to>
      <xdr:col>6</xdr:col>
      <xdr:colOff>38100</xdr:colOff>
      <xdr:row>97</xdr:row>
      <xdr:rowOff>84341</xdr:rowOff>
    </xdr:to>
    <xdr:sp macro="" textlink="">
      <xdr:nvSpPr>
        <xdr:cNvPr id="248" name="フローチャート: 判断 247"/>
        <xdr:cNvSpPr/>
      </xdr:nvSpPr>
      <xdr:spPr>
        <a:xfrm>
          <a:off x="1079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100868</xdr:rowOff>
    </xdr:from>
    <xdr:ext cx="534377" cy="259045"/>
    <xdr:sp macro="" textlink="">
      <xdr:nvSpPr>
        <xdr:cNvPr id="249" name="テキスト ボックス 248"/>
        <xdr:cNvSpPr txBox="1"/>
      </xdr:nvSpPr>
      <xdr:spPr>
        <a:xfrm>
          <a:off x="863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63157</xdr:rowOff>
    </xdr:from>
    <xdr:to>
      <xdr:col>24</xdr:col>
      <xdr:colOff>114300</xdr:colOff>
      <xdr:row>98</xdr:row>
      <xdr:rowOff>164757</xdr:rowOff>
    </xdr:to>
    <xdr:sp macro="" textlink="">
      <xdr:nvSpPr>
        <xdr:cNvPr id="255" name="楕円 254"/>
        <xdr:cNvSpPr/>
      </xdr:nvSpPr>
      <xdr:spPr>
        <a:xfrm>
          <a:off x="45847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149534</xdr:rowOff>
    </xdr:from>
    <xdr:ext cx="534377" cy="259045"/>
    <xdr:sp macro="" textlink="">
      <xdr:nvSpPr>
        <xdr:cNvPr id="256" name="扶助費該当値テキスト"/>
        <xdr:cNvSpPr txBox="1"/>
      </xdr:nvSpPr>
      <xdr:spPr>
        <a:xfrm>
          <a:off x="4686300" y="167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93968</xdr:rowOff>
    </xdr:from>
    <xdr:to>
      <xdr:col>20</xdr:col>
      <xdr:colOff>38100</xdr:colOff>
      <xdr:row>99</xdr:row>
      <xdr:rowOff>24118</xdr:rowOff>
    </xdr:to>
    <xdr:sp macro="" textlink="">
      <xdr:nvSpPr>
        <xdr:cNvPr id="257" name="楕円 256"/>
        <xdr:cNvSpPr/>
      </xdr:nvSpPr>
      <xdr:spPr>
        <a:xfrm>
          <a:off x="3746500" y="168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15245</xdr:rowOff>
    </xdr:from>
    <xdr:ext cx="534377" cy="259045"/>
    <xdr:sp macro="" textlink="">
      <xdr:nvSpPr>
        <xdr:cNvPr id="258" name="テキスト ボックス 257"/>
        <xdr:cNvSpPr txBox="1"/>
      </xdr:nvSpPr>
      <xdr:spPr>
        <a:xfrm>
          <a:off x="3530111" y="169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83299</xdr:rowOff>
    </xdr:from>
    <xdr:to>
      <xdr:col>15</xdr:col>
      <xdr:colOff>101600</xdr:colOff>
      <xdr:row>99</xdr:row>
      <xdr:rowOff>13449</xdr:rowOff>
    </xdr:to>
    <xdr:sp macro="" textlink="">
      <xdr:nvSpPr>
        <xdr:cNvPr id="259" name="楕円 258"/>
        <xdr:cNvSpPr/>
      </xdr:nvSpPr>
      <xdr:spPr>
        <a:xfrm>
          <a:off x="2857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4576</xdr:rowOff>
    </xdr:from>
    <xdr:ext cx="534377" cy="259045"/>
    <xdr:sp macro="" textlink="">
      <xdr:nvSpPr>
        <xdr:cNvPr id="260" name="テキスト ボックス 259"/>
        <xdr:cNvSpPr txBox="1"/>
      </xdr:nvSpPr>
      <xdr:spPr>
        <a:xfrm>
          <a:off x="2641111" y="16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145492</xdr:rowOff>
    </xdr:from>
    <xdr:to>
      <xdr:col>10</xdr:col>
      <xdr:colOff>165100</xdr:colOff>
      <xdr:row>99</xdr:row>
      <xdr:rowOff>75642</xdr:rowOff>
    </xdr:to>
    <xdr:sp macro="" textlink="">
      <xdr:nvSpPr>
        <xdr:cNvPr id="261" name="楕円 260"/>
        <xdr:cNvSpPr/>
      </xdr:nvSpPr>
      <xdr:spPr>
        <a:xfrm>
          <a:off x="1968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66769</xdr:rowOff>
    </xdr:from>
    <xdr:ext cx="534377" cy="259045"/>
    <xdr:sp macro="" textlink="">
      <xdr:nvSpPr>
        <xdr:cNvPr id="262" name="テキスト ボックス 261"/>
        <xdr:cNvSpPr txBox="1"/>
      </xdr:nvSpPr>
      <xdr:spPr>
        <a:xfrm>
          <a:off x="1752111" y="170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16497</xdr:rowOff>
    </xdr:from>
    <xdr:to>
      <xdr:col>6</xdr:col>
      <xdr:colOff>38100</xdr:colOff>
      <xdr:row>99</xdr:row>
      <xdr:rowOff>118097</xdr:rowOff>
    </xdr:to>
    <xdr:sp macro="" textlink="">
      <xdr:nvSpPr>
        <xdr:cNvPr id="263" name="楕円 262"/>
        <xdr:cNvSpPr/>
      </xdr:nvSpPr>
      <xdr:spPr>
        <a:xfrm>
          <a:off x="1079500" y="169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109224</xdr:rowOff>
    </xdr:from>
    <xdr:ext cx="534377" cy="259045"/>
    <xdr:sp macro="" textlink="">
      <xdr:nvSpPr>
        <xdr:cNvPr id="264" name="テキスト ボックス 263"/>
        <xdr:cNvSpPr txBox="1"/>
      </xdr:nvSpPr>
      <xdr:spPr>
        <a:xfrm>
          <a:off x="863111" y="170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0" name="直線コネクタ 289"/>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1"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2" name="直線コネクタ 291"/>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3"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4" name="直線コネクタ 293"/>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91117</xdr:rowOff>
    </xdr:from>
    <xdr:to>
      <xdr:col>55</xdr:col>
      <xdr:colOff>0</xdr:colOff>
      <xdr:row>37</xdr:row>
      <xdr:rowOff>103984</xdr:rowOff>
    </xdr:to>
    <xdr:cxnSp macro="">
      <xdr:nvCxnSpPr>
        <xdr:cNvPr id="295" name="直線コネクタ 294"/>
        <xdr:cNvCxnSpPr/>
      </xdr:nvCxnSpPr>
      <xdr:spPr>
        <a:xfrm flipV="1">
          <a:off x="9639300" y="6434767"/>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6"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7" name="フローチャート: 判断 296"/>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103984</xdr:rowOff>
    </xdr:from>
    <xdr:to>
      <xdr:col>50</xdr:col>
      <xdr:colOff>114300</xdr:colOff>
      <xdr:row>37</xdr:row>
      <xdr:rowOff>121564</xdr:rowOff>
    </xdr:to>
    <xdr:cxnSp macro="">
      <xdr:nvCxnSpPr>
        <xdr:cNvPr id="298" name="直線コネクタ 297"/>
        <xdr:cNvCxnSpPr/>
      </xdr:nvCxnSpPr>
      <xdr:spPr>
        <a:xfrm flipV="1">
          <a:off x="8750300" y="6447634"/>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299" name="フローチャート: 判断 298"/>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0" name="テキスト ボックス 299"/>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115544</xdr:rowOff>
    </xdr:from>
    <xdr:to>
      <xdr:col>45</xdr:col>
      <xdr:colOff>177800</xdr:colOff>
      <xdr:row>37</xdr:row>
      <xdr:rowOff>121564</xdr:rowOff>
    </xdr:to>
    <xdr:cxnSp macro="">
      <xdr:nvCxnSpPr>
        <xdr:cNvPr id="301" name="直線コネクタ 300"/>
        <xdr:cNvCxnSpPr/>
      </xdr:nvCxnSpPr>
      <xdr:spPr>
        <a:xfrm>
          <a:off x="7861300" y="645919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2" name="フローチャート: 判断 301"/>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3" name="テキスト ボックス 302"/>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115544</xdr:rowOff>
    </xdr:from>
    <xdr:to>
      <xdr:col>41</xdr:col>
      <xdr:colOff>50800</xdr:colOff>
      <xdr:row>37</xdr:row>
      <xdr:rowOff>136271</xdr:rowOff>
    </xdr:to>
    <xdr:cxnSp macro="">
      <xdr:nvCxnSpPr>
        <xdr:cNvPr id="304" name="直線コネクタ 303"/>
        <xdr:cNvCxnSpPr/>
      </xdr:nvCxnSpPr>
      <xdr:spPr>
        <a:xfrm flipV="1">
          <a:off x="6972300" y="6459194"/>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5" name="フローチャート: 判断 304"/>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6" name="テキスト ボックス 305"/>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7" name="フローチャート: 判断 306"/>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08" name="テキスト ボックス 307"/>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40317</xdr:rowOff>
    </xdr:from>
    <xdr:to>
      <xdr:col>55</xdr:col>
      <xdr:colOff>50800</xdr:colOff>
      <xdr:row>37</xdr:row>
      <xdr:rowOff>141917</xdr:rowOff>
    </xdr:to>
    <xdr:sp macro="" textlink="">
      <xdr:nvSpPr>
        <xdr:cNvPr id="314" name="楕円 313"/>
        <xdr:cNvSpPr/>
      </xdr:nvSpPr>
      <xdr:spPr>
        <a:xfrm>
          <a:off x="10426700" y="63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63194</xdr:rowOff>
    </xdr:from>
    <xdr:ext cx="534377" cy="259045"/>
    <xdr:sp macro="" textlink="">
      <xdr:nvSpPr>
        <xdr:cNvPr id="315" name="補助費等該当値テキスト"/>
        <xdr:cNvSpPr txBox="1"/>
      </xdr:nvSpPr>
      <xdr:spPr>
        <a:xfrm>
          <a:off x="10528300" y="62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53184</xdr:rowOff>
    </xdr:from>
    <xdr:to>
      <xdr:col>50</xdr:col>
      <xdr:colOff>165100</xdr:colOff>
      <xdr:row>37</xdr:row>
      <xdr:rowOff>154784</xdr:rowOff>
    </xdr:to>
    <xdr:sp macro="" textlink="">
      <xdr:nvSpPr>
        <xdr:cNvPr id="316" name="楕円 315"/>
        <xdr:cNvSpPr/>
      </xdr:nvSpPr>
      <xdr:spPr>
        <a:xfrm>
          <a:off x="9588500" y="63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171311</xdr:rowOff>
    </xdr:from>
    <xdr:ext cx="534377" cy="259045"/>
    <xdr:sp macro="" textlink="">
      <xdr:nvSpPr>
        <xdr:cNvPr id="317" name="テキスト ボックス 316"/>
        <xdr:cNvSpPr txBox="1"/>
      </xdr:nvSpPr>
      <xdr:spPr>
        <a:xfrm>
          <a:off x="9372111" y="61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70764</xdr:rowOff>
    </xdr:from>
    <xdr:to>
      <xdr:col>46</xdr:col>
      <xdr:colOff>38100</xdr:colOff>
      <xdr:row>38</xdr:row>
      <xdr:rowOff>915</xdr:rowOff>
    </xdr:to>
    <xdr:sp macro="" textlink="">
      <xdr:nvSpPr>
        <xdr:cNvPr id="318" name="楕円 317"/>
        <xdr:cNvSpPr/>
      </xdr:nvSpPr>
      <xdr:spPr>
        <a:xfrm>
          <a:off x="86995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17441</xdr:rowOff>
    </xdr:from>
    <xdr:ext cx="534377" cy="259045"/>
    <xdr:sp macro="" textlink="">
      <xdr:nvSpPr>
        <xdr:cNvPr id="319" name="テキスト ボックス 318"/>
        <xdr:cNvSpPr txBox="1"/>
      </xdr:nvSpPr>
      <xdr:spPr>
        <a:xfrm>
          <a:off x="8483111" y="61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64744</xdr:rowOff>
    </xdr:from>
    <xdr:to>
      <xdr:col>41</xdr:col>
      <xdr:colOff>101600</xdr:colOff>
      <xdr:row>37</xdr:row>
      <xdr:rowOff>166345</xdr:rowOff>
    </xdr:to>
    <xdr:sp macro="" textlink="">
      <xdr:nvSpPr>
        <xdr:cNvPr id="320" name="楕円 319"/>
        <xdr:cNvSpPr/>
      </xdr:nvSpPr>
      <xdr:spPr>
        <a:xfrm>
          <a:off x="7810500" y="6408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11421</xdr:rowOff>
    </xdr:from>
    <xdr:ext cx="534377" cy="259045"/>
    <xdr:sp macro="" textlink="">
      <xdr:nvSpPr>
        <xdr:cNvPr id="321" name="テキスト ボックス 320"/>
        <xdr:cNvSpPr txBox="1"/>
      </xdr:nvSpPr>
      <xdr:spPr>
        <a:xfrm>
          <a:off x="7594111" y="61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85471</xdr:rowOff>
    </xdr:from>
    <xdr:to>
      <xdr:col>36</xdr:col>
      <xdr:colOff>165100</xdr:colOff>
      <xdr:row>38</xdr:row>
      <xdr:rowOff>15621</xdr:rowOff>
    </xdr:to>
    <xdr:sp macro="" textlink="">
      <xdr:nvSpPr>
        <xdr:cNvPr id="322" name="楕円 321"/>
        <xdr:cNvSpPr/>
      </xdr:nvSpPr>
      <xdr:spPr>
        <a:xfrm>
          <a:off x="6921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32148</xdr:rowOff>
    </xdr:from>
    <xdr:ext cx="534377" cy="259045"/>
    <xdr:sp macro="" textlink="">
      <xdr:nvSpPr>
        <xdr:cNvPr id="323" name="テキスト ボックス 322"/>
        <xdr:cNvSpPr txBox="1"/>
      </xdr:nvSpPr>
      <xdr:spPr>
        <a:xfrm>
          <a:off x="6705111" y="62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6" name="直線コネクタ 345"/>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7"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48" name="直線コネクタ 347"/>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49"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0" name="直線コネクタ 349"/>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89934</xdr:rowOff>
    </xdr:from>
    <xdr:to>
      <xdr:col>55</xdr:col>
      <xdr:colOff>0</xdr:colOff>
      <xdr:row>59</xdr:row>
      <xdr:rowOff>13787</xdr:rowOff>
    </xdr:to>
    <xdr:cxnSp macro="">
      <xdr:nvCxnSpPr>
        <xdr:cNvPr id="351" name="直線コネクタ 350"/>
        <xdr:cNvCxnSpPr/>
      </xdr:nvCxnSpPr>
      <xdr:spPr>
        <a:xfrm>
          <a:off x="9639300" y="10034034"/>
          <a:ext cx="8382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2"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3" name="フローチャート: 判断 352"/>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89934</xdr:rowOff>
    </xdr:from>
    <xdr:to>
      <xdr:col>50</xdr:col>
      <xdr:colOff>114300</xdr:colOff>
      <xdr:row>58</xdr:row>
      <xdr:rowOff>116154</xdr:rowOff>
    </xdr:to>
    <xdr:cxnSp macro="">
      <xdr:nvCxnSpPr>
        <xdr:cNvPr id="354" name="直線コネクタ 353"/>
        <xdr:cNvCxnSpPr/>
      </xdr:nvCxnSpPr>
      <xdr:spPr>
        <a:xfrm flipV="1">
          <a:off x="8750300" y="10034034"/>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5" name="フローチャート: 判断 354"/>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6" name="テキスト ボックス 355"/>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36213</xdr:rowOff>
    </xdr:from>
    <xdr:to>
      <xdr:col>45</xdr:col>
      <xdr:colOff>177800</xdr:colOff>
      <xdr:row>58</xdr:row>
      <xdr:rowOff>116154</xdr:rowOff>
    </xdr:to>
    <xdr:cxnSp macro="">
      <xdr:nvCxnSpPr>
        <xdr:cNvPr id="357" name="直線コネクタ 356"/>
        <xdr:cNvCxnSpPr/>
      </xdr:nvCxnSpPr>
      <xdr:spPr>
        <a:xfrm>
          <a:off x="7861300" y="9808863"/>
          <a:ext cx="889000" cy="2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58" name="フローチャート: 判断 357"/>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59" name="テキスト ボックス 358"/>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36213</xdr:rowOff>
    </xdr:from>
    <xdr:to>
      <xdr:col>41</xdr:col>
      <xdr:colOff>50800</xdr:colOff>
      <xdr:row>58</xdr:row>
      <xdr:rowOff>46203</xdr:rowOff>
    </xdr:to>
    <xdr:cxnSp macro="">
      <xdr:nvCxnSpPr>
        <xdr:cNvPr id="360" name="直線コネクタ 359"/>
        <xdr:cNvCxnSpPr/>
      </xdr:nvCxnSpPr>
      <xdr:spPr>
        <a:xfrm flipV="1">
          <a:off x="6972300" y="9808863"/>
          <a:ext cx="889000" cy="18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1" name="フローチャート: 判断 360"/>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2" name="テキスト ボックス 361"/>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3" name="フローチャート: 判断 362"/>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4" name="テキスト ボックス 363"/>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134437</xdr:rowOff>
    </xdr:from>
    <xdr:to>
      <xdr:col>55</xdr:col>
      <xdr:colOff>50800</xdr:colOff>
      <xdr:row>59</xdr:row>
      <xdr:rowOff>64587</xdr:rowOff>
    </xdr:to>
    <xdr:sp macro="" textlink="">
      <xdr:nvSpPr>
        <xdr:cNvPr id="370" name="楕円 369"/>
        <xdr:cNvSpPr/>
      </xdr:nvSpPr>
      <xdr:spPr>
        <a:xfrm>
          <a:off x="10426700" y="100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49364</xdr:rowOff>
    </xdr:from>
    <xdr:ext cx="534377" cy="259045"/>
    <xdr:sp macro="" textlink="">
      <xdr:nvSpPr>
        <xdr:cNvPr id="371" name="普通建設事業費該当値テキスト"/>
        <xdr:cNvSpPr txBox="1"/>
      </xdr:nvSpPr>
      <xdr:spPr>
        <a:xfrm>
          <a:off x="10528300" y="99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39134</xdr:rowOff>
    </xdr:from>
    <xdr:to>
      <xdr:col>50</xdr:col>
      <xdr:colOff>165100</xdr:colOff>
      <xdr:row>58</xdr:row>
      <xdr:rowOff>140734</xdr:rowOff>
    </xdr:to>
    <xdr:sp macro="" textlink="">
      <xdr:nvSpPr>
        <xdr:cNvPr id="372" name="楕円 371"/>
        <xdr:cNvSpPr/>
      </xdr:nvSpPr>
      <xdr:spPr>
        <a:xfrm>
          <a:off x="9588500" y="99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131861</xdr:rowOff>
    </xdr:from>
    <xdr:ext cx="534377" cy="259045"/>
    <xdr:sp macro="" textlink="">
      <xdr:nvSpPr>
        <xdr:cNvPr id="373" name="テキスト ボックス 372"/>
        <xdr:cNvSpPr txBox="1"/>
      </xdr:nvSpPr>
      <xdr:spPr>
        <a:xfrm>
          <a:off x="9372111" y="100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65354</xdr:rowOff>
    </xdr:from>
    <xdr:to>
      <xdr:col>46</xdr:col>
      <xdr:colOff>38100</xdr:colOff>
      <xdr:row>58</xdr:row>
      <xdr:rowOff>166954</xdr:rowOff>
    </xdr:to>
    <xdr:sp macro="" textlink="">
      <xdr:nvSpPr>
        <xdr:cNvPr id="374" name="楕円 373"/>
        <xdr:cNvSpPr/>
      </xdr:nvSpPr>
      <xdr:spPr>
        <a:xfrm>
          <a:off x="8699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158081</xdr:rowOff>
    </xdr:from>
    <xdr:ext cx="534377" cy="259045"/>
    <xdr:sp macro="" textlink="">
      <xdr:nvSpPr>
        <xdr:cNvPr id="375" name="テキスト ボックス 374"/>
        <xdr:cNvSpPr txBox="1"/>
      </xdr:nvSpPr>
      <xdr:spPr>
        <a:xfrm>
          <a:off x="8483111" y="101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156863</xdr:rowOff>
    </xdr:from>
    <xdr:to>
      <xdr:col>41</xdr:col>
      <xdr:colOff>101600</xdr:colOff>
      <xdr:row>57</xdr:row>
      <xdr:rowOff>87013</xdr:rowOff>
    </xdr:to>
    <xdr:sp macro="" textlink="">
      <xdr:nvSpPr>
        <xdr:cNvPr id="376" name="楕円 375"/>
        <xdr:cNvSpPr/>
      </xdr:nvSpPr>
      <xdr:spPr>
        <a:xfrm>
          <a:off x="7810500" y="97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78140</xdr:rowOff>
    </xdr:from>
    <xdr:ext cx="534377" cy="259045"/>
    <xdr:sp macro="" textlink="">
      <xdr:nvSpPr>
        <xdr:cNvPr id="377" name="テキスト ボックス 376"/>
        <xdr:cNvSpPr txBox="1"/>
      </xdr:nvSpPr>
      <xdr:spPr>
        <a:xfrm>
          <a:off x="7594111" y="98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166853</xdr:rowOff>
    </xdr:from>
    <xdr:to>
      <xdr:col>36</xdr:col>
      <xdr:colOff>165100</xdr:colOff>
      <xdr:row>58</xdr:row>
      <xdr:rowOff>97003</xdr:rowOff>
    </xdr:to>
    <xdr:sp macro="" textlink="">
      <xdr:nvSpPr>
        <xdr:cNvPr id="378" name="楕円 377"/>
        <xdr:cNvSpPr/>
      </xdr:nvSpPr>
      <xdr:spPr>
        <a:xfrm>
          <a:off x="6921500" y="99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88130</xdr:rowOff>
    </xdr:from>
    <xdr:ext cx="534377" cy="259045"/>
    <xdr:sp macro="" textlink="">
      <xdr:nvSpPr>
        <xdr:cNvPr id="379" name="テキスト ボックス 378"/>
        <xdr:cNvSpPr txBox="1"/>
      </xdr:nvSpPr>
      <xdr:spPr>
        <a:xfrm>
          <a:off x="6705111" y="100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1" name="直線コネクタ 400"/>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2"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3" name="直線コネクタ 402"/>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4"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5" name="直線コネクタ 404"/>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46568</xdr:rowOff>
    </xdr:from>
    <xdr:to>
      <xdr:col>55</xdr:col>
      <xdr:colOff>0</xdr:colOff>
      <xdr:row>78</xdr:row>
      <xdr:rowOff>59964</xdr:rowOff>
    </xdr:to>
    <xdr:cxnSp macro="">
      <xdr:nvCxnSpPr>
        <xdr:cNvPr id="406" name="直線コネクタ 405"/>
        <xdr:cNvCxnSpPr/>
      </xdr:nvCxnSpPr>
      <xdr:spPr>
        <a:xfrm flipV="1">
          <a:off x="9639300" y="13419668"/>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7"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08" name="フローチャート: 判断 407"/>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59964</xdr:rowOff>
    </xdr:from>
    <xdr:to>
      <xdr:col>50</xdr:col>
      <xdr:colOff>114300</xdr:colOff>
      <xdr:row>78</xdr:row>
      <xdr:rowOff>66137</xdr:rowOff>
    </xdr:to>
    <xdr:cxnSp macro="">
      <xdr:nvCxnSpPr>
        <xdr:cNvPr id="409" name="直線コネクタ 408"/>
        <xdr:cNvCxnSpPr/>
      </xdr:nvCxnSpPr>
      <xdr:spPr>
        <a:xfrm flipV="1">
          <a:off x="8750300" y="1343306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0" name="フローチャート: 判断 409"/>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1" name="テキスト ボックス 410"/>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123606</xdr:rowOff>
    </xdr:from>
    <xdr:to>
      <xdr:col>45</xdr:col>
      <xdr:colOff>177800</xdr:colOff>
      <xdr:row>78</xdr:row>
      <xdr:rowOff>66137</xdr:rowOff>
    </xdr:to>
    <xdr:cxnSp macro="">
      <xdr:nvCxnSpPr>
        <xdr:cNvPr id="412" name="直線コネクタ 411"/>
        <xdr:cNvCxnSpPr/>
      </xdr:nvCxnSpPr>
      <xdr:spPr>
        <a:xfrm>
          <a:off x="7861300" y="13325256"/>
          <a:ext cx="889000" cy="1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3" name="フローチャート: 判断 412"/>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4" name="テキスト ボックス 413"/>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84471</xdr:rowOff>
    </xdr:from>
    <xdr:to>
      <xdr:col>41</xdr:col>
      <xdr:colOff>50800</xdr:colOff>
      <xdr:row>77</xdr:row>
      <xdr:rowOff>123606</xdr:rowOff>
    </xdr:to>
    <xdr:cxnSp macro="">
      <xdr:nvCxnSpPr>
        <xdr:cNvPr id="415" name="直線コネクタ 414"/>
        <xdr:cNvCxnSpPr/>
      </xdr:nvCxnSpPr>
      <xdr:spPr>
        <a:xfrm>
          <a:off x="6972300" y="13286121"/>
          <a:ext cx="889000" cy="3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6" name="フローチャート: 判断 415"/>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7" name="テキスト ボックス 416"/>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18" name="フローチャート: 判断 417"/>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19" name="テキスト ボックス 418"/>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167218</xdr:rowOff>
    </xdr:from>
    <xdr:to>
      <xdr:col>55</xdr:col>
      <xdr:colOff>50800</xdr:colOff>
      <xdr:row>78</xdr:row>
      <xdr:rowOff>97368</xdr:rowOff>
    </xdr:to>
    <xdr:sp macro="" textlink="">
      <xdr:nvSpPr>
        <xdr:cNvPr id="425" name="楕円 424"/>
        <xdr:cNvSpPr/>
      </xdr:nvSpPr>
      <xdr:spPr>
        <a:xfrm>
          <a:off x="104267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82145</xdr:rowOff>
    </xdr:from>
    <xdr:ext cx="469744" cy="259045"/>
    <xdr:sp macro="" textlink="">
      <xdr:nvSpPr>
        <xdr:cNvPr id="426" name="普通建設事業費 （ うち新規整備　）該当値テキスト"/>
        <xdr:cNvSpPr txBox="1"/>
      </xdr:nvSpPr>
      <xdr:spPr>
        <a:xfrm>
          <a:off x="10528300" y="132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9164</xdr:rowOff>
    </xdr:from>
    <xdr:to>
      <xdr:col>50</xdr:col>
      <xdr:colOff>165100</xdr:colOff>
      <xdr:row>78</xdr:row>
      <xdr:rowOff>110764</xdr:rowOff>
    </xdr:to>
    <xdr:sp macro="" textlink="">
      <xdr:nvSpPr>
        <xdr:cNvPr id="427" name="楕円 426"/>
        <xdr:cNvSpPr/>
      </xdr:nvSpPr>
      <xdr:spPr>
        <a:xfrm>
          <a:off x="9588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101891</xdr:rowOff>
    </xdr:from>
    <xdr:ext cx="469744" cy="259045"/>
    <xdr:sp macro="" textlink="">
      <xdr:nvSpPr>
        <xdr:cNvPr id="428" name="テキスト ボックス 427"/>
        <xdr:cNvSpPr txBox="1"/>
      </xdr:nvSpPr>
      <xdr:spPr>
        <a:xfrm>
          <a:off x="9404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15337</xdr:rowOff>
    </xdr:from>
    <xdr:to>
      <xdr:col>46</xdr:col>
      <xdr:colOff>38100</xdr:colOff>
      <xdr:row>78</xdr:row>
      <xdr:rowOff>116937</xdr:rowOff>
    </xdr:to>
    <xdr:sp macro="" textlink="">
      <xdr:nvSpPr>
        <xdr:cNvPr id="429" name="楕円 428"/>
        <xdr:cNvSpPr/>
      </xdr:nvSpPr>
      <xdr:spPr>
        <a:xfrm>
          <a:off x="86995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108064</xdr:rowOff>
    </xdr:from>
    <xdr:ext cx="469744" cy="259045"/>
    <xdr:sp macro="" textlink="">
      <xdr:nvSpPr>
        <xdr:cNvPr id="430" name="テキスト ボックス 429"/>
        <xdr:cNvSpPr txBox="1"/>
      </xdr:nvSpPr>
      <xdr:spPr>
        <a:xfrm>
          <a:off x="8515428" y="134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72806</xdr:rowOff>
    </xdr:from>
    <xdr:to>
      <xdr:col>41</xdr:col>
      <xdr:colOff>101600</xdr:colOff>
      <xdr:row>78</xdr:row>
      <xdr:rowOff>2956</xdr:rowOff>
    </xdr:to>
    <xdr:sp macro="" textlink="">
      <xdr:nvSpPr>
        <xdr:cNvPr id="431" name="楕円 430"/>
        <xdr:cNvSpPr/>
      </xdr:nvSpPr>
      <xdr:spPr>
        <a:xfrm>
          <a:off x="7810500" y="132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165533</xdr:rowOff>
    </xdr:from>
    <xdr:ext cx="469744" cy="259045"/>
    <xdr:sp macro="" textlink="">
      <xdr:nvSpPr>
        <xdr:cNvPr id="432" name="テキスト ボックス 431"/>
        <xdr:cNvSpPr txBox="1"/>
      </xdr:nvSpPr>
      <xdr:spPr>
        <a:xfrm>
          <a:off x="7626428" y="1336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33671</xdr:rowOff>
    </xdr:from>
    <xdr:to>
      <xdr:col>36</xdr:col>
      <xdr:colOff>165100</xdr:colOff>
      <xdr:row>77</xdr:row>
      <xdr:rowOff>135271</xdr:rowOff>
    </xdr:to>
    <xdr:sp macro="" textlink="">
      <xdr:nvSpPr>
        <xdr:cNvPr id="433" name="楕円 432"/>
        <xdr:cNvSpPr/>
      </xdr:nvSpPr>
      <xdr:spPr>
        <a:xfrm>
          <a:off x="6921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126398</xdr:rowOff>
    </xdr:from>
    <xdr:ext cx="469744" cy="259045"/>
    <xdr:sp macro="" textlink="">
      <xdr:nvSpPr>
        <xdr:cNvPr id="434" name="テキスト ボックス 433"/>
        <xdr:cNvSpPr txBox="1"/>
      </xdr:nvSpPr>
      <xdr:spPr>
        <a:xfrm>
          <a:off x="6737428" y="1332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6" name="テキスト ボックス 45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0" name="直線コネクタ 459"/>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1"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2" name="直線コネクタ 461"/>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3"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4" name="直線コネクタ 463"/>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19979</xdr:rowOff>
    </xdr:from>
    <xdr:to>
      <xdr:col>55</xdr:col>
      <xdr:colOff>0</xdr:colOff>
      <xdr:row>96</xdr:row>
      <xdr:rowOff>143652</xdr:rowOff>
    </xdr:to>
    <xdr:cxnSp macro="">
      <xdr:nvCxnSpPr>
        <xdr:cNvPr id="465" name="直線コネクタ 464"/>
        <xdr:cNvCxnSpPr/>
      </xdr:nvCxnSpPr>
      <xdr:spPr>
        <a:xfrm>
          <a:off x="9639300" y="16479179"/>
          <a:ext cx="8382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6"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7" name="フローチャート: 判断 466"/>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19979</xdr:rowOff>
    </xdr:from>
    <xdr:to>
      <xdr:col>50</xdr:col>
      <xdr:colOff>114300</xdr:colOff>
      <xdr:row>96</xdr:row>
      <xdr:rowOff>83530</xdr:rowOff>
    </xdr:to>
    <xdr:cxnSp macro="">
      <xdr:nvCxnSpPr>
        <xdr:cNvPr id="468" name="直線コネクタ 467"/>
        <xdr:cNvCxnSpPr/>
      </xdr:nvCxnSpPr>
      <xdr:spPr>
        <a:xfrm flipV="1">
          <a:off x="8750300" y="16479179"/>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69" name="フローチャート: 判断 468"/>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0" name="テキスト ボックス 469"/>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91204</xdr:rowOff>
    </xdr:from>
    <xdr:to>
      <xdr:col>45</xdr:col>
      <xdr:colOff>177800</xdr:colOff>
      <xdr:row>96</xdr:row>
      <xdr:rowOff>83530</xdr:rowOff>
    </xdr:to>
    <xdr:cxnSp macro="">
      <xdr:nvCxnSpPr>
        <xdr:cNvPr id="471" name="直線コネクタ 470"/>
        <xdr:cNvCxnSpPr/>
      </xdr:nvCxnSpPr>
      <xdr:spPr>
        <a:xfrm>
          <a:off x="7861300" y="16207504"/>
          <a:ext cx="889000" cy="33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2" name="フローチャート: 判断 471"/>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3" name="テキスト ボックス 472"/>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91204</xdr:rowOff>
    </xdr:from>
    <xdr:to>
      <xdr:col>41</xdr:col>
      <xdr:colOff>50800</xdr:colOff>
      <xdr:row>96</xdr:row>
      <xdr:rowOff>161711</xdr:rowOff>
    </xdr:to>
    <xdr:cxnSp macro="">
      <xdr:nvCxnSpPr>
        <xdr:cNvPr id="474" name="直線コネクタ 473"/>
        <xdr:cNvCxnSpPr/>
      </xdr:nvCxnSpPr>
      <xdr:spPr>
        <a:xfrm flipV="1">
          <a:off x="6972300" y="16207504"/>
          <a:ext cx="889000" cy="4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5" name="フローチャート: 判断 474"/>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6" name="テキスト ボックス 475"/>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7" name="フローチャート: 判断 476"/>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78" name="テキスト ボックス 477"/>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92852</xdr:rowOff>
    </xdr:from>
    <xdr:to>
      <xdr:col>55</xdr:col>
      <xdr:colOff>50800</xdr:colOff>
      <xdr:row>97</xdr:row>
      <xdr:rowOff>23002</xdr:rowOff>
    </xdr:to>
    <xdr:sp macro="" textlink="">
      <xdr:nvSpPr>
        <xdr:cNvPr id="484" name="楕円 483"/>
        <xdr:cNvSpPr/>
      </xdr:nvSpPr>
      <xdr:spPr>
        <a:xfrm>
          <a:off x="10426700" y="165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71279</xdr:rowOff>
    </xdr:from>
    <xdr:ext cx="534377" cy="259045"/>
    <xdr:sp macro="" textlink="">
      <xdr:nvSpPr>
        <xdr:cNvPr id="485" name="普通建設事業費 （ うち更新整備　）該当値テキスト"/>
        <xdr:cNvSpPr txBox="1"/>
      </xdr:nvSpPr>
      <xdr:spPr>
        <a:xfrm>
          <a:off x="10528300" y="165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140629</xdr:rowOff>
    </xdr:from>
    <xdr:to>
      <xdr:col>50</xdr:col>
      <xdr:colOff>165100</xdr:colOff>
      <xdr:row>96</xdr:row>
      <xdr:rowOff>70779</xdr:rowOff>
    </xdr:to>
    <xdr:sp macro="" textlink="">
      <xdr:nvSpPr>
        <xdr:cNvPr id="486" name="楕円 485"/>
        <xdr:cNvSpPr/>
      </xdr:nvSpPr>
      <xdr:spPr>
        <a:xfrm>
          <a:off x="9588500" y="164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61906</xdr:rowOff>
    </xdr:from>
    <xdr:ext cx="534377" cy="259045"/>
    <xdr:sp macro="" textlink="">
      <xdr:nvSpPr>
        <xdr:cNvPr id="487" name="テキスト ボックス 486"/>
        <xdr:cNvSpPr txBox="1"/>
      </xdr:nvSpPr>
      <xdr:spPr>
        <a:xfrm>
          <a:off x="9372111" y="16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32730</xdr:rowOff>
    </xdr:from>
    <xdr:to>
      <xdr:col>46</xdr:col>
      <xdr:colOff>38100</xdr:colOff>
      <xdr:row>96</xdr:row>
      <xdr:rowOff>134330</xdr:rowOff>
    </xdr:to>
    <xdr:sp macro="" textlink="">
      <xdr:nvSpPr>
        <xdr:cNvPr id="488" name="楕円 487"/>
        <xdr:cNvSpPr/>
      </xdr:nvSpPr>
      <xdr:spPr>
        <a:xfrm>
          <a:off x="8699500" y="164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125457</xdr:rowOff>
    </xdr:from>
    <xdr:ext cx="534377" cy="259045"/>
    <xdr:sp macro="" textlink="">
      <xdr:nvSpPr>
        <xdr:cNvPr id="489" name="テキスト ボックス 488"/>
        <xdr:cNvSpPr txBox="1"/>
      </xdr:nvSpPr>
      <xdr:spPr>
        <a:xfrm>
          <a:off x="8483111" y="165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40404</xdr:rowOff>
    </xdr:from>
    <xdr:to>
      <xdr:col>41</xdr:col>
      <xdr:colOff>101600</xdr:colOff>
      <xdr:row>94</xdr:row>
      <xdr:rowOff>142004</xdr:rowOff>
    </xdr:to>
    <xdr:sp macro="" textlink="">
      <xdr:nvSpPr>
        <xdr:cNvPr id="490" name="楕円 489"/>
        <xdr:cNvSpPr/>
      </xdr:nvSpPr>
      <xdr:spPr>
        <a:xfrm>
          <a:off x="7810500" y="161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158531</xdr:rowOff>
    </xdr:from>
    <xdr:ext cx="534377" cy="259045"/>
    <xdr:sp macro="" textlink="">
      <xdr:nvSpPr>
        <xdr:cNvPr id="491" name="テキスト ボックス 490"/>
        <xdr:cNvSpPr txBox="1"/>
      </xdr:nvSpPr>
      <xdr:spPr>
        <a:xfrm>
          <a:off x="7594111" y="159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110911</xdr:rowOff>
    </xdr:from>
    <xdr:to>
      <xdr:col>36</xdr:col>
      <xdr:colOff>165100</xdr:colOff>
      <xdr:row>97</xdr:row>
      <xdr:rowOff>41061</xdr:rowOff>
    </xdr:to>
    <xdr:sp macro="" textlink="">
      <xdr:nvSpPr>
        <xdr:cNvPr id="492" name="楕円 491"/>
        <xdr:cNvSpPr/>
      </xdr:nvSpPr>
      <xdr:spPr>
        <a:xfrm>
          <a:off x="6921500" y="165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32188</xdr:rowOff>
    </xdr:from>
    <xdr:ext cx="534377" cy="259045"/>
    <xdr:sp macro="" textlink="">
      <xdr:nvSpPr>
        <xdr:cNvPr id="493" name="テキスト ボックス 492"/>
        <xdr:cNvSpPr txBox="1"/>
      </xdr:nvSpPr>
      <xdr:spPr>
        <a:xfrm>
          <a:off x="6705111" y="166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5" name="直線コネクタ 514"/>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6"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18"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19" name="直線コネクタ 518"/>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1"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2" name="フローチャート: 判断 521"/>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4" name="フローチャート: 判断 523"/>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5" name="テキスト ボックス 524"/>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7" name="フローチャート: 判断 526"/>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28" name="テキスト ボックス 527"/>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128910</xdr:rowOff>
    </xdr:from>
    <xdr:to>
      <xdr:col>71</xdr:col>
      <xdr:colOff>177800</xdr:colOff>
      <xdr:row>38</xdr:row>
      <xdr:rowOff>139700</xdr:rowOff>
    </xdr:to>
    <xdr:cxnSp macro="">
      <xdr:nvCxnSpPr>
        <xdr:cNvPr id="529" name="直線コネクタ 528"/>
        <xdr:cNvCxnSpPr/>
      </xdr:nvCxnSpPr>
      <xdr:spPr>
        <a:xfrm>
          <a:off x="12814300" y="66440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0" name="フローチャート: 判断 529"/>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1" name="テキスト ボックス 530"/>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2" name="フローチャート: 判断 531"/>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3" name="テキスト ボックス 532"/>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0"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78110</xdr:rowOff>
    </xdr:from>
    <xdr:to>
      <xdr:col>67</xdr:col>
      <xdr:colOff>101600</xdr:colOff>
      <xdr:row>39</xdr:row>
      <xdr:rowOff>8260</xdr:rowOff>
    </xdr:to>
    <xdr:sp macro="" textlink="">
      <xdr:nvSpPr>
        <xdr:cNvPr id="547" name="楕円 546"/>
        <xdr:cNvSpPr/>
      </xdr:nvSpPr>
      <xdr:spPr>
        <a:xfrm>
          <a:off x="12763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170837</xdr:rowOff>
    </xdr:from>
    <xdr:ext cx="378565" cy="259045"/>
    <xdr:sp macro="" textlink="">
      <xdr:nvSpPr>
        <xdr:cNvPr id="548" name="テキスト ボックス 547"/>
        <xdr:cNvSpPr txBox="1"/>
      </xdr:nvSpPr>
      <xdr:spPr>
        <a:xfrm>
          <a:off x="12625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0" name="直線コネクタ 619"/>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1"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2" name="直線コネクタ 621"/>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3"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4" name="直線コネクタ 623"/>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17742</xdr:rowOff>
    </xdr:from>
    <xdr:to>
      <xdr:col>85</xdr:col>
      <xdr:colOff>127000</xdr:colOff>
      <xdr:row>79</xdr:row>
      <xdr:rowOff>42134</xdr:rowOff>
    </xdr:to>
    <xdr:cxnSp macro="">
      <xdr:nvCxnSpPr>
        <xdr:cNvPr id="625" name="直線コネクタ 624"/>
        <xdr:cNvCxnSpPr/>
      </xdr:nvCxnSpPr>
      <xdr:spPr>
        <a:xfrm>
          <a:off x="15481300" y="13562292"/>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6"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7" name="フローチャート: 判断 626"/>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17742</xdr:rowOff>
    </xdr:from>
    <xdr:to>
      <xdr:col>81</xdr:col>
      <xdr:colOff>50800</xdr:colOff>
      <xdr:row>79</xdr:row>
      <xdr:rowOff>20439</xdr:rowOff>
    </xdr:to>
    <xdr:cxnSp macro="">
      <xdr:nvCxnSpPr>
        <xdr:cNvPr id="628" name="直線コネクタ 627"/>
        <xdr:cNvCxnSpPr/>
      </xdr:nvCxnSpPr>
      <xdr:spPr>
        <a:xfrm flipV="1">
          <a:off x="14592300" y="1356229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29" name="フローチャート: 判断 628"/>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0" name="テキスト ボックス 629"/>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7432</xdr:rowOff>
    </xdr:from>
    <xdr:to>
      <xdr:col>76</xdr:col>
      <xdr:colOff>114300</xdr:colOff>
      <xdr:row>79</xdr:row>
      <xdr:rowOff>20439</xdr:rowOff>
    </xdr:to>
    <xdr:cxnSp macro="">
      <xdr:nvCxnSpPr>
        <xdr:cNvPr id="631" name="直線コネクタ 630"/>
        <xdr:cNvCxnSpPr/>
      </xdr:nvCxnSpPr>
      <xdr:spPr>
        <a:xfrm>
          <a:off x="13703300" y="13551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2" name="フローチャート: 判断 631"/>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3" name="テキスト ボックス 632"/>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128429</xdr:rowOff>
    </xdr:from>
    <xdr:to>
      <xdr:col>71</xdr:col>
      <xdr:colOff>177800</xdr:colOff>
      <xdr:row>79</xdr:row>
      <xdr:rowOff>7432</xdr:rowOff>
    </xdr:to>
    <xdr:cxnSp macro="">
      <xdr:nvCxnSpPr>
        <xdr:cNvPr id="634" name="直線コネクタ 633"/>
        <xdr:cNvCxnSpPr/>
      </xdr:nvCxnSpPr>
      <xdr:spPr>
        <a:xfrm>
          <a:off x="12814300" y="13501529"/>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5" name="フローチャート: 判断 634"/>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6" name="テキスト ボックス 635"/>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7" name="フローチャート: 判断 636"/>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38" name="テキスト ボックス 637"/>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162784</xdr:rowOff>
    </xdr:from>
    <xdr:to>
      <xdr:col>85</xdr:col>
      <xdr:colOff>177800</xdr:colOff>
      <xdr:row>79</xdr:row>
      <xdr:rowOff>92934</xdr:rowOff>
    </xdr:to>
    <xdr:sp macro="" textlink="">
      <xdr:nvSpPr>
        <xdr:cNvPr id="644" name="楕円 643"/>
        <xdr:cNvSpPr/>
      </xdr:nvSpPr>
      <xdr:spPr>
        <a:xfrm>
          <a:off x="162687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77711</xdr:rowOff>
    </xdr:from>
    <xdr:ext cx="534377" cy="259045"/>
    <xdr:sp macro="" textlink="">
      <xdr:nvSpPr>
        <xdr:cNvPr id="645" name="公債費該当値テキスト"/>
        <xdr:cNvSpPr txBox="1"/>
      </xdr:nvSpPr>
      <xdr:spPr>
        <a:xfrm>
          <a:off x="16370300" y="134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138392</xdr:rowOff>
    </xdr:from>
    <xdr:to>
      <xdr:col>81</xdr:col>
      <xdr:colOff>101600</xdr:colOff>
      <xdr:row>79</xdr:row>
      <xdr:rowOff>68542</xdr:rowOff>
    </xdr:to>
    <xdr:sp macro="" textlink="">
      <xdr:nvSpPr>
        <xdr:cNvPr id="646" name="楕円 645"/>
        <xdr:cNvSpPr/>
      </xdr:nvSpPr>
      <xdr:spPr>
        <a:xfrm>
          <a:off x="15430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59669</xdr:rowOff>
    </xdr:from>
    <xdr:ext cx="534377" cy="259045"/>
    <xdr:sp macro="" textlink="">
      <xdr:nvSpPr>
        <xdr:cNvPr id="647" name="テキスト ボックス 646"/>
        <xdr:cNvSpPr txBox="1"/>
      </xdr:nvSpPr>
      <xdr:spPr>
        <a:xfrm>
          <a:off x="15214111" y="1360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141089</xdr:rowOff>
    </xdr:from>
    <xdr:to>
      <xdr:col>76</xdr:col>
      <xdr:colOff>165100</xdr:colOff>
      <xdr:row>79</xdr:row>
      <xdr:rowOff>71239</xdr:rowOff>
    </xdr:to>
    <xdr:sp macro="" textlink="">
      <xdr:nvSpPr>
        <xdr:cNvPr id="648" name="楕円 647"/>
        <xdr:cNvSpPr/>
      </xdr:nvSpPr>
      <xdr:spPr>
        <a:xfrm>
          <a:off x="14541500" y="135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62366</xdr:rowOff>
    </xdr:from>
    <xdr:ext cx="534377" cy="259045"/>
    <xdr:sp macro="" textlink="">
      <xdr:nvSpPr>
        <xdr:cNvPr id="649" name="テキスト ボックス 648"/>
        <xdr:cNvSpPr txBox="1"/>
      </xdr:nvSpPr>
      <xdr:spPr>
        <a:xfrm>
          <a:off x="14325111" y="136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128082</xdr:rowOff>
    </xdr:from>
    <xdr:to>
      <xdr:col>72</xdr:col>
      <xdr:colOff>38100</xdr:colOff>
      <xdr:row>79</xdr:row>
      <xdr:rowOff>58232</xdr:rowOff>
    </xdr:to>
    <xdr:sp macro="" textlink="">
      <xdr:nvSpPr>
        <xdr:cNvPr id="650" name="楕円 649"/>
        <xdr:cNvSpPr/>
      </xdr:nvSpPr>
      <xdr:spPr>
        <a:xfrm>
          <a:off x="13652500" y="13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49359</xdr:rowOff>
    </xdr:from>
    <xdr:ext cx="534377" cy="259045"/>
    <xdr:sp macro="" textlink="">
      <xdr:nvSpPr>
        <xdr:cNvPr id="651" name="テキスト ボックス 650"/>
        <xdr:cNvSpPr txBox="1"/>
      </xdr:nvSpPr>
      <xdr:spPr>
        <a:xfrm>
          <a:off x="13436111" y="135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77629</xdr:rowOff>
    </xdr:from>
    <xdr:to>
      <xdr:col>67</xdr:col>
      <xdr:colOff>101600</xdr:colOff>
      <xdr:row>79</xdr:row>
      <xdr:rowOff>7779</xdr:rowOff>
    </xdr:to>
    <xdr:sp macro="" textlink="">
      <xdr:nvSpPr>
        <xdr:cNvPr id="652" name="楕円 651"/>
        <xdr:cNvSpPr/>
      </xdr:nvSpPr>
      <xdr:spPr>
        <a:xfrm>
          <a:off x="12763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170356</xdr:rowOff>
    </xdr:from>
    <xdr:ext cx="534377" cy="259045"/>
    <xdr:sp macro="" textlink="">
      <xdr:nvSpPr>
        <xdr:cNvPr id="653" name="テキスト ボックス 652"/>
        <xdr:cNvSpPr txBox="1"/>
      </xdr:nvSpPr>
      <xdr:spPr>
        <a:xfrm>
          <a:off x="12547111" y="13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9" name="テキスト ボックス 66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3" name="直線コネクタ 672"/>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4"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5" name="直線コネクタ 674"/>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6"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7" name="直線コネクタ 676"/>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17742</xdr:rowOff>
    </xdr:from>
    <xdr:to>
      <xdr:col>85</xdr:col>
      <xdr:colOff>127000</xdr:colOff>
      <xdr:row>96</xdr:row>
      <xdr:rowOff>75006</xdr:rowOff>
    </xdr:to>
    <xdr:cxnSp macro="">
      <xdr:nvCxnSpPr>
        <xdr:cNvPr id="678" name="直線コネクタ 677"/>
        <xdr:cNvCxnSpPr/>
      </xdr:nvCxnSpPr>
      <xdr:spPr>
        <a:xfrm flipV="1">
          <a:off x="15481300" y="16476942"/>
          <a:ext cx="8382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79"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0" name="フローチャート: 判断 679"/>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167532</xdr:rowOff>
    </xdr:from>
    <xdr:to>
      <xdr:col>81</xdr:col>
      <xdr:colOff>50800</xdr:colOff>
      <xdr:row>96</xdr:row>
      <xdr:rowOff>75006</xdr:rowOff>
    </xdr:to>
    <xdr:cxnSp macro="">
      <xdr:nvCxnSpPr>
        <xdr:cNvPr id="681" name="直線コネクタ 680"/>
        <xdr:cNvCxnSpPr/>
      </xdr:nvCxnSpPr>
      <xdr:spPr>
        <a:xfrm>
          <a:off x="14592300" y="16455282"/>
          <a:ext cx="889000" cy="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2" name="フローチャート: 判断 681"/>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3" name="テキスト ボックス 682"/>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166790</xdr:rowOff>
    </xdr:from>
    <xdr:to>
      <xdr:col>76</xdr:col>
      <xdr:colOff>114300</xdr:colOff>
      <xdr:row>95</xdr:row>
      <xdr:rowOff>167532</xdr:rowOff>
    </xdr:to>
    <xdr:cxnSp macro="">
      <xdr:nvCxnSpPr>
        <xdr:cNvPr id="684" name="直線コネクタ 683"/>
        <xdr:cNvCxnSpPr/>
      </xdr:nvCxnSpPr>
      <xdr:spPr>
        <a:xfrm>
          <a:off x="13703300" y="16454540"/>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5" name="フローチャート: 判断 684"/>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6" name="テキスト ボックス 685"/>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68035</xdr:rowOff>
    </xdr:from>
    <xdr:to>
      <xdr:col>71</xdr:col>
      <xdr:colOff>177800</xdr:colOff>
      <xdr:row>95</xdr:row>
      <xdr:rowOff>166790</xdr:rowOff>
    </xdr:to>
    <xdr:cxnSp macro="">
      <xdr:nvCxnSpPr>
        <xdr:cNvPr id="687" name="直線コネクタ 686"/>
        <xdr:cNvCxnSpPr/>
      </xdr:nvCxnSpPr>
      <xdr:spPr>
        <a:xfrm>
          <a:off x="12814300" y="16184335"/>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88" name="フローチャート: 判断 687"/>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89" name="テキスト ボックス 688"/>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0" name="フローチャート: 判断 689"/>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1" name="テキスト ボックス 690"/>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138392</xdr:rowOff>
    </xdr:from>
    <xdr:to>
      <xdr:col>85</xdr:col>
      <xdr:colOff>177800</xdr:colOff>
      <xdr:row>96</xdr:row>
      <xdr:rowOff>68542</xdr:rowOff>
    </xdr:to>
    <xdr:sp macro="" textlink="">
      <xdr:nvSpPr>
        <xdr:cNvPr id="697" name="楕円 696"/>
        <xdr:cNvSpPr/>
      </xdr:nvSpPr>
      <xdr:spPr>
        <a:xfrm>
          <a:off x="162687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116819</xdr:rowOff>
    </xdr:from>
    <xdr:ext cx="469744" cy="259045"/>
    <xdr:sp macro="" textlink="">
      <xdr:nvSpPr>
        <xdr:cNvPr id="698" name="積立金該当値テキスト"/>
        <xdr:cNvSpPr txBox="1"/>
      </xdr:nvSpPr>
      <xdr:spPr>
        <a:xfrm>
          <a:off x="16370300" y="16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24206</xdr:rowOff>
    </xdr:from>
    <xdr:to>
      <xdr:col>81</xdr:col>
      <xdr:colOff>101600</xdr:colOff>
      <xdr:row>96</xdr:row>
      <xdr:rowOff>125806</xdr:rowOff>
    </xdr:to>
    <xdr:sp macro="" textlink="">
      <xdr:nvSpPr>
        <xdr:cNvPr id="699" name="楕円 698"/>
        <xdr:cNvSpPr/>
      </xdr:nvSpPr>
      <xdr:spPr>
        <a:xfrm>
          <a:off x="15430500" y="164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116933</xdr:rowOff>
    </xdr:from>
    <xdr:ext cx="469744" cy="259045"/>
    <xdr:sp macro="" textlink="">
      <xdr:nvSpPr>
        <xdr:cNvPr id="700" name="テキスト ボックス 699"/>
        <xdr:cNvSpPr txBox="1"/>
      </xdr:nvSpPr>
      <xdr:spPr>
        <a:xfrm>
          <a:off x="15246428" y="165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116732</xdr:rowOff>
    </xdr:from>
    <xdr:to>
      <xdr:col>76</xdr:col>
      <xdr:colOff>165100</xdr:colOff>
      <xdr:row>96</xdr:row>
      <xdr:rowOff>46882</xdr:rowOff>
    </xdr:to>
    <xdr:sp macro="" textlink="">
      <xdr:nvSpPr>
        <xdr:cNvPr id="701" name="楕円 700"/>
        <xdr:cNvSpPr/>
      </xdr:nvSpPr>
      <xdr:spPr>
        <a:xfrm>
          <a:off x="14541500" y="164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38009</xdr:rowOff>
    </xdr:from>
    <xdr:ext cx="469744" cy="259045"/>
    <xdr:sp macro="" textlink="">
      <xdr:nvSpPr>
        <xdr:cNvPr id="702" name="テキスト ボックス 701"/>
        <xdr:cNvSpPr txBox="1"/>
      </xdr:nvSpPr>
      <xdr:spPr>
        <a:xfrm>
          <a:off x="14357428" y="164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115990</xdr:rowOff>
    </xdr:from>
    <xdr:to>
      <xdr:col>72</xdr:col>
      <xdr:colOff>38100</xdr:colOff>
      <xdr:row>96</xdr:row>
      <xdr:rowOff>46140</xdr:rowOff>
    </xdr:to>
    <xdr:sp macro="" textlink="">
      <xdr:nvSpPr>
        <xdr:cNvPr id="703" name="楕円 702"/>
        <xdr:cNvSpPr/>
      </xdr:nvSpPr>
      <xdr:spPr>
        <a:xfrm>
          <a:off x="13652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37267</xdr:rowOff>
    </xdr:from>
    <xdr:ext cx="469744" cy="259045"/>
    <xdr:sp macro="" textlink="">
      <xdr:nvSpPr>
        <xdr:cNvPr id="704" name="テキスト ボックス 703"/>
        <xdr:cNvSpPr txBox="1"/>
      </xdr:nvSpPr>
      <xdr:spPr>
        <a:xfrm>
          <a:off x="13468428" y="164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17235</xdr:rowOff>
    </xdr:from>
    <xdr:to>
      <xdr:col>67</xdr:col>
      <xdr:colOff>101600</xdr:colOff>
      <xdr:row>94</xdr:row>
      <xdr:rowOff>118835</xdr:rowOff>
    </xdr:to>
    <xdr:sp macro="" textlink="">
      <xdr:nvSpPr>
        <xdr:cNvPr id="705" name="楕円 704"/>
        <xdr:cNvSpPr/>
      </xdr:nvSpPr>
      <xdr:spPr>
        <a:xfrm>
          <a:off x="12763500" y="161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135362</xdr:rowOff>
    </xdr:from>
    <xdr:ext cx="534377" cy="259045"/>
    <xdr:sp macro="" textlink="">
      <xdr:nvSpPr>
        <xdr:cNvPr id="706" name="テキスト ボックス 705"/>
        <xdr:cNvSpPr txBox="1"/>
      </xdr:nvSpPr>
      <xdr:spPr>
        <a:xfrm>
          <a:off x="12547111" y="159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2" name="直線コネクタ 731"/>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5"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6" name="直線コネクタ 735"/>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50872</xdr:rowOff>
    </xdr:from>
    <xdr:to>
      <xdr:col>116</xdr:col>
      <xdr:colOff>63500</xdr:colOff>
      <xdr:row>37</xdr:row>
      <xdr:rowOff>120106</xdr:rowOff>
    </xdr:to>
    <xdr:cxnSp macro="">
      <xdr:nvCxnSpPr>
        <xdr:cNvPr id="737" name="直線コネクタ 736"/>
        <xdr:cNvCxnSpPr/>
      </xdr:nvCxnSpPr>
      <xdr:spPr>
        <a:xfrm flipV="1">
          <a:off x="21323300" y="6394522"/>
          <a:ext cx="8382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38" name="投資及び出資金平均値テキスト"/>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39" name="フローチャート: 判断 738"/>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89081</xdr:rowOff>
    </xdr:from>
    <xdr:to>
      <xdr:col>111</xdr:col>
      <xdr:colOff>177800</xdr:colOff>
      <xdr:row>37</xdr:row>
      <xdr:rowOff>120106</xdr:rowOff>
    </xdr:to>
    <xdr:cxnSp macro="">
      <xdr:nvCxnSpPr>
        <xdr:cNvPr id="740" name="直線コネクタ 739"/>
        <xdr:cNvCxnSpPr/>
      </xdr:nvCxnSpPr>
      <xdr:spPr>
        <a:xfrm>
          <a:off x="20434300" y="64327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1" name="フローチャート: 判断 740"/>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137540</xdr:rowOff>
    </xdr:from>
    <xdr:ext cx="378565" cy="259045"/>
    <xdr:sp macro="" textlink="">
      <xdr:nvSpPr>
        <xdr:cNvPr id="742" name="テキスト ボックス 741"/>
        <xdr:cNvSpPr txBox="1"/>
      </xdr:nvSpPr>
      <xdr:spPr>
        <a:xfrm>
          <a:off x="21134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89081</xdr:rowOff>
    </xdr:from>
    <xdr:to>
      <xdr:col>107</xdr:col>
      <xdr:colOff>50800</xdr:colOff>
      <xdr:row>37</xdr:row>
      <xdr:rowOff>166153</xdr:rowOff>
    </xdr:to>
    <xdr:cxnSp macro="">
      <xdr:nvCxnSpPr>
        <xdr:cNvPr id="743" name="直線コネクタ 742"/>
        <xdr:cNvCxnSpPr/>
      </xdr:nvCxnSpPr>
      <xdr:spPr>
        <a:xfrm flipV="1">
          <a:off x="19545300" y="6432731"/>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4" name="フローチャート: 判断 743"/>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5" name="テキスト ボックス 744"/>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35197</xdr:rowOff>
    </xdr:from>
    <xdr:to>
      <xdr:col>102</xdr:col>
      <xdr:colOff>114300</xdr:colOff>
      <xdr:row>37</xdr:row>
      <xdr:rowOff>166153</xdr:rowOff>
    </xdr:to>
    <xdr:cxnSp macro="">
      <xdr:nvCxnSpPr>
        <xdr:cNvPr id="746" name="直線コネクタ 745"/>
        <xdr:cNvCxnSpPr/>
      </xdr:nvCxnSpPr>
      <xdr:spPr>
        <a:xfrm>
          <a:off x="18656300" y="6378847"/>
          <a:ext cx="889000" cy="1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7" name="フローチャート: 判断 746"/>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48" name="テキスト ボックス 747"/>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49" name="フローチャート: 判断 748"/>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0" name="テキスト ボックス 749"/>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xdr:rowOff>
    </xdr:from>
    <xdr:to>
      <xdr:col>116</xdr:col>
      <xdr:colOff>114300</xdr:colOff>
      <xdr:row>37</xdr:row>
      <xdr:rowOff>101672</xdr:rowOff>
    </xdr:to>
    <xdr:sp macro="" textlink="">
      <xdr:nvSpPr>
        <xdr:cNvPr id="756" name="楕円 755"/>
        <xdr:cNvSpPr/>
      </xdr:nvSpPr>
      <xdr:spPr>
        <a:xfrm>
          <a:off x="221107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22949</xdr:rowOff>
    </xdr:from>
    <xdr:ext cx="469744" cy="259045"/>
    <xdr:sp macro="" textlink="">
      <xdr:nvSpPr>
        <xdr:cNvPr id="757" name="投資及び出資金該当値テキスト"/>
        <xdr:cNvSpPr txBox="1"/>
      </xdr:nvSpPr>
      <xdr:spPr>
        <a:xfrm>
          <a:off x="22212300" y="619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69306</xdr:rowOff>
    </xdr:from>
    <xdr:to>
      <xdr:col>112</xdr:col>
      <xdr:colOff>38100</xdr:colOff>
      <xdr:row>37</xdr:row>
      <xdr:rowOff>170906</xdr:rowOff>
    </xdr:to>
    <xdr:sp macro="" textlink="">
      <xdr:nvSpPr>
        <xdr:cNvPr id="758" name="楕円 757"/>
        <xdr:cNvSpPr/>
      </xdr:nvSpPr>
      <xdr:spPr>
        <a:xfrm>
          <a:off x="21272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15983</xdr:rowOff>
    </xdr:from>
    <xdr:ext cx="378565" cy="259045"/>
    <xdr:sp macro="" textlink="">
      <xdr:nvSpPr>
        <xdr:cNvPr id="759" name="テキスト ボックス 758"/>
        <xdr:cNvSpPr txBox="1"/>
      </xdr:nvSpPr>
      <xdr:spPr>
        <a:xfrm>
          <a:off x="21134017" y="618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38281</xdr:rowOff>
    </xdr:from>
    <xdr:to>
      <xdr:col>107</xdr:col>
      <xdr:colOff>101600</xdr:colOff>
      <xdr:row>37</xdr:row>
      <xdr:rowOff>139881</xdr:rowOff>
    </xdr:to>
    <xdr:sp macro="" textlink="">
      <xdr:nvSpPr>
        <xdr:cNvPr id="760" name="楕円 759"/>
        <xdr:cNvSpPr/>
      </xdr:nvSpPr>
      <xdr:spPr>
        <a:xfrm>
          <a:off x="20383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156408</xdr:rowOff>
    </xdr:from>
    <xdr:ext cx="469744" cy="259045"/>
    <xdr:sp macro="" textlink="">
      <xdr:nvSpPr>
        <xdr:cNvPr id="761" name="テキスト ボックス 760"/>
        <xdr:cNvSpPr txBox="1"/>
      </xdr:nvSpPr>
      <xdr:spPr>
        <a:xfrm>
          <a:off x="20199428" y="61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115352</xdr:rowOff>
    </xdr:from>
    <xdr:to>
      <xdr:col>102</xdr:col>
      <xdr:colOff>165100</xdr:colOff>
      <xdr:row>38</xdr:row>
      <xdr:rowOff>45503</xdr:rowOff>
    </xdr:to>
    <xdr:sp macro="" textlink="">
      <xdr:nvSpPr>
        <xdr:cNvPr id="762" name="楕円 761"/>
        <xdr:cNvSpPr/>
      </xdr:nvSpPr>
      <xdr:spPr>
        <a:xfrm>
          <a:off x="19494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62029</xdr:rowOff>
    </xdr:from>
    <xdr:ext cx="378565" cy="259045"/>
    <xdr:sp macro="" textlink="">
      <xdr:nvSpPr>
        <xdr:cNvPr id="763" name="テキスト ボックス 762"/>
        <xdr:cNvSpPr txBox="1"/>
      </xdr:nvSpPr>
      <xdr:spPr>
        <a:xfrm>
          <a:off x="19356017" y="623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155847</xdr:rowOff>
    </xdr:from>
    <xdr:to>
      <xdr:col>98</xdr:col>
      <xdr:colOff>38100</xdr:colOff>
      <xdr:row>37</xdr:row>
      <xdr:rowOff>85997</xdr:rowOff>
    </xdr:to>
    <xdr:sp macro="" textlink="">
      <xdr:nvSpPr>
        <xdr:cNvPr id="764" name="楕円 763"/>
        <xdr:cNvSpPr/>
      </xdr:nvSpPr>
      <xdr:spPr>
        <a:xfrm>
          <a:off x="18605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102524</xdr:rowOff>
    </xdr:from>
    <xdr:ext cx="469744" cy="259045"/>
    <xdr:sp macro="" textlink="">
      <xdr:nvSpPr>
        <xdr:cNvPr id="765" name="テキスト ボックス 764"/>
        <xdr:cNvSpPr txBox="1"/>
      </xdr:nvSpPr>
      <xdr:spPr>
        <a:xfrm>
          <a:off x="18421428" y="61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7" name="直線コネクタ 786"/>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0"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1" name="直線コネクタ 790"/>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3"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4" name="フローチャート: 判断 793"/>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6" name="フローチャート: 判断 795"/>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7" name="テキスト ボックス 796"/>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799" name="フローチャート: 判断 798"/>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0" name="テキスト ボックス 799"/>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23846</xdr:rowOff>
    </xdr:from>
    <xdr:to>
      <xdr:col>102</xdr:col>
      <xdr:colOff>114300</xdr:colOff>
      <xdr:row>58</xdr:row>
      <xdr:rowOff>139700</xdr:rowOff>
    </xdr:to>
    <xdr:cxnSp macro="">
      <xdr:nvCxnSpPr>
        <xdr:cNvPr id="801" name="直線コネクタ 800"/>
        <xdr:cNvCxnSpPr/>
      </xdr:nvCxnSpPr>
      <xdr:spPr>
        <a:xfrm>
          <a:off x="18656300" y="9967946"/>
          <a:ext cx="889000" cy="1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2" name="フローチャート: 判断 801"/>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3" name="テキスト ボックス 802"/>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4" name="フローチャート: 判断 803"/>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5" name="テキスト ボックス 804"/>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144496</xdr:rowOff>
    </xdr:from>
    <xdr:to>
      <xdr:col>98</xdr:col>
      <xdr:colOff>38100</xdr:colOff>
      <xdr:row>58</xdr:row>
      <xdr:rowOff>74646</xdr:rowOff>
    </xdr:to>
    <xdr:sp macro="" textlink="">
      <xdr:nvSpPr>
        <xdr:cNvPr id="819" name="楕円 818"/>
        <xdr:cNvSpPr/>
      </xdr:nvSpPr>
      <xdr:spPr>
        <a:xfrm>
          <a:off x="18605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65773</xdr:rowOff>
    </xdr:from>
    <xdr:ext cx="469744" cy="259045"/>
    <xdr:sp macro="" textlink="">
      <xdr:nvSpPr>
        <xdr:cNvPr id="820" name="テキスト ボックス 819"/>
        <xdr:cNvSpPr txBox="1"/>
      </xdr:nvSpPr>
      <xdr:spPr>
        <a:xfrm>
          <a:off x="18421428" y="10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3" name="直線コネクタ 842"/>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4"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5" name="直線コネクタ 844"/>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6"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7" name="直線コネクタ 846"/>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112588</xdr:rowOff>
    </xdr:from>
    <xdr:to>
      <xdr:col>116</xdr:col>
      <xdr:colOff>63500</xdr:colOff>
      <xdr:row>77</xdr:row>
      <xdr:rowOff>48899</xdr:rowOff>
    </xdr:to>
    <xdr:cxnSp macro="">
      <xdr:nvCxnSpPr>
        <xdr:cNvPr id="848" name="直線コネクタ 847"/>
        <xdr:cNvCxnSpPr/>
      </xdr:nvCxnSpPr>
      <xdr:spPr>
        <a:xfrm flipV="1">
          <a:off x="21323300" y="13142788"/>
          <a:ext cx="838200" cy="1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49"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0" name="フローチャート: 判断 849"/>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48899</xdr:rowOff>
    </xdr:from>
    <xdr:to>
      <xdr:col>111</xdr:col>
      <xdr:colOff>177800</xdr:colOff>
      <xdr:row>77</xdr:row>
      <xdr:rowOff>88539</xdr:rowOff>
    </xdr:to>
    <xdr:cxnSp macro="">
      <xdr:nvCxnSpPr>
        <xdr:cNvPr id="851" name="直線コネクタ 850"/>
        <xdr:cNvCxnSpPr/>
      </xdr:nvCxnSpPr>
      <xdr:spPr>
        <a:xfrm flipV="1">
          <a:off x="20434300" y="13250549"/>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2" name="フローチャート: 判断 851"/>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3" name="テキスト ボックス 852"/>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88539</xdr:rowOff>
    </xdr:from>
    <xdr:to>
      <xdr:col>107</xdr:col>
      <xdr:colOff>50800</xdr:colOff>
      <xdr:row>77</xdr:row>
      <xdr:rowOff>136317</xdr:rowOff>
    </xdr:to>
    <xdr:cxnSp macro="">
      <xdr:nvCxnSpPr>
        <xdr:cNvPr id="854" name="直線コネクタ 853"/>
        <xdr:cNvCxnSpPr/>
      </xdr:nvCxnSpPr>
      <xdr:spPr>
        <a:xfrm flipV="1">
          <a:off x="19545300" y="1329018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5" name="フローチャート: 判断 854"/>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6" name="テキスト ボックス 855"/>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136317</xdr:rowOff>
    </xdr:from>
    <xdr:to>
      <xdr:col>102</xdr:col>
      <xdr:colOff>114300</xdr:colOff>
      <xdr:row>78</xdr:row>
      <xdr:rowOff>43870</xdr:rowOff>
    </xdr:to>
    <xdr:cxnSp macro="">
      <xdr:nvCxnSpPr>
        <xdr:cNvPr id="857" name="直線コネクタ 856"/>
        <xdr:cNvCxnSpPr/>
      </xdr:nvCxnSpPr>
      <xdr:spPr>
        <a:xfrm flipV="1">
          <a:off x="18656300" y="13337967"/>
          <a:ext cx="889000" cy="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58" name="フローチャート: 判断 857"/>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59" name="テキスト ボックス 858"/>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0" name="フローチャート: 判断 859"/>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1" name="テキスト ボックス 860"/>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61788</xdr:rowOff>
    </xdr:from>
    <xdr:to>
      <xdr:col>116</xdr:col>
      <xdr:colOff>114300</xdr:colOff>
      <xdr:row>76</xdr:row>
      <xdr:rowOff>163388</xdr:rowOff>
    </xdr:to>
    <xdr:sp macro="" textlink="">
      <xdr:nvSpPr>
        <xdr:cNvPr id="867" name="楕円 866"/>
        <xdr:cNvSpPr/>
      </xdr:nvSpPr>
      <xdr:spPr>
        <a:xfrm>
          <a:off x="221107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40215</xdr:rowOff>
    </xdr:from>
    <xdr:ext cx="534377" cy="259045"/>
    <xdr:sp macro="" textlink="">
      <xdr:nvSpPr>
        <xdr:cNvPr id="868" name="繰出金該当値テキスト"/>
        <xdr:cNvSpPr txBox="1"/>
      </xdr:nvSpPr>
      <xdr:spPr>
        <a:xfrm>
          <a:off x="22212300" y="130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169549</xdr:rowOff>
    </xdr:from>
    <xdr:to>
      <xdr:col>112</xdr:col>
      <xdr:colOff>38100</xdr:colOff>
      <xdr:row>77</xdr:row>
      <xdr:rowOff>99699</xdr:rowOff>
    </xdr:to>
    <xdr:sp macro="" textlink="">
      <xdr:nvSpPr>
        <xdr:cNvPr id="869" name="楕円 868"/>
        <xdr:cNvSpPr/>
      </xdr:nvSpPr>
      <xdr:spPr>
        <a:xfrm>
          <a:off x="21272500" y="131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90826</xdr:rowOff>
    </xdr:from>
    <xdr:ext cx="534377" cy="259045"/>
    <xdr:sp macro="" textlink="">
      <xdr:nvSpPr>
        <xdr:cNvPr id="870" name="テキスト ボックス 869"/>
        <xdr:cNvSpPr txBox="1"/>
      </xdr:nvSpPr>
      <xdr:spPr>
        <a:xfrm>
          <a:off x="21056111" y="132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37739</xdr:rowOff>
    </xdr:from>
    <xdr:to>
      <xdr:col>107</xdr:col>
      <xdr:colOff>101600</xdr:colOff>
      <xdr:row>77</xdr:row>
      <xdr:rowOff>139339</xdr:rowOff>
    </xdr:to>
    <xdr:sp macro="" textlink="">
      <xdr:nvSpPr>
        <xdr:cNvPr id="871" name="楕円 870"/>
        <xdr:cNvSpPr/>
      </xdr:nvSpPr>
      <xdr:spPr>
        <a:xfrm>
          <a:off x="203835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130466</xdr:rowOff>
    </xdr:from>
    <xdr:ext cx="534377" cy="259045"/>
    <xdr:sp macro="" textlink="">
      <xdr:nvSpPr>
        <xdr:cNvPr id="872" name="テキスト ボックス 871"/>
        <xdr:cNvSpPr txBox="1"/>
      </xdr:nvSpPr>
      <xdr:spPr>
        <a:xfrm>
          <a:off x="20167111" y="133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85517</xdr:rowOff>
    </xdr:from>
    <xdr:to>
      <xdr:col>102</xdr:col>
      <xdr:colOff>165100</xdr:colOff>
      <xdr:row>78</xdr:row>
      <xdr:rowOff>15667</xdr:rowOff>
    </xdr:to>
    <xdr:sp macro="" textlink="">
      <xdr:nvSpPr>
        <xdr:cNvPr id="873" name="楕円 872"/>
        <xdr:cNvSpPr/>
      </xdr:nvSpPr>
      <xdr:spPr>
        <a:xfrm>
          <a:off x="19494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6794</xdr:rowOff>
    </xdr:from>
    <xdr:ext cx="534377" cy="259045"/>
    <xdr:sp macro="" textlink="">
      <xdr:nvSpPr>
        <xdr:cNvPr id="874" name="テキスト ボックス 873"/>
        <xdr:cNvSpPr txBox="1"/>
      </xdr:nvSpPr>
      <xdr:spPr>
        <a:xfrm>
          <a:off x="19278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164520</xdr:rowOff>
    </xdr:from>
    <xdr:to>
      <xdr:col>98</xdr:col>
      <xdr:colOff>38100</xdr:colOff>
      <xdr:row>78</xdr:row>
      <xdr:rowOff>94670</xdr:rowOff>
    </xdr:to>
    <xdr:sp macro="" textlink="">
      <xdr:nvSpPr>
        <xdr:cNvPr id="875" name="楕円 874"/>
        <xdr:cNvSpPr/>
      </xdr:nvSpPr>
      <xdr:spPr>
        <a:xfrm>
          <a:off x="18605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85797</xdr:rowOff>
    </xdr:from>
    <xdr:ext cx="534377" cy="259045"/>
    <xdr:sp macro="" textlink="">
      <xdr:nvSpPr>
        <xdr:cNvPr id="876" name="テキスト ボックス 875"/>
        <xdr:cNvSpPr txBox="1"/>
      </xdr:nvSpPr>
      <xdr:spPr>
        <a:xfrm>
          <a:off x="18389111" y="134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265,723</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262,625</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円の増となっている。主な増加項目である扶助費は、障害者介護給付費や保育園入園委託料の増加により、前年度より</a:t>
          </a:r>
          <a:r>
            <a:rPr kumimoji="1" lang="en-US" altLang="ja-JP" sz="1300">
              <a:latin typeface="ＭＳ Ｐゴシック" panose="020B0600070205080204" pitchFamily="50" charset="-128"/>
              <a:ea typeface="ＭＳ Ｐゴシック" panose="020B0600070205080204" pitchFamily="50" charset="-128"/>
            </a:rPr>
            <a:t>2,426</a:t>
          </a:r>
          <a:r>
            <a:rPr kumimoji="1" lang="ja-JP" altLang="en-US" sz="1300">
              <a:latin typeface="ＭＳ Ｐゴシック" panose="020B0600070205080204" pitchFamily="50" charset="-128"/>
              <a:ea typeface="ＭＳ Ｐゴシック" panose="020B0600070205080204" pitchFamily="50" charset="-128"/>
            </a:rPr>
            <a:t>円の増となっている。また、繰出金については、高齢化の進展により、介護保険特別会計や後期高齢者医療特別会計への繰出金額が増加し、前年度比</a:t>
          </a:r>
          <a:r>
            <a:rPr kumimoji="1" lang="en-US" altLang="ja-JP" sz="1300">
              <a:latin typeface="ＭＳ Ｐゴシック" panose="020B0600070205080204" pitchFamily="50" charset="-128"/>
              <a:ea typeface="ＭＳ Ｐゴシック" panose="020B0600070205080204" pitchFamily="50" charset="-128"/>
            </a:rPr>
            <a:t>2,357</a:t>
          </a:r>
          <a:r>
            <a:rPr kumimoji="1" lang="ja-JP" altLang="en-US" sz="1300">
              <a:latin typeface="ＭＳ Ｐゴシック" panose="020B0600070205080204" pitchFamily="50" charset="-128"/>
              <a:ea typeface="ＭＳ Ｐゴシック" panose="020B0600070205080204" pitchFamily="50" charset="-128"/>
            </a:rPr>
            <a:t>円の増となっている。少子高齢化の影響により、医療、介護などの社会保障関連経費は今後も増加傾向が継続していくことが見込まれる。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一方、投資的経費である普通建設事業費は、佐倉草ぶえの丘の施設改修工事や岩名運動公園拡張整備事業の一部完了に伴い、前年度比</a:t>
          </a:r>
          <a:r>
            <a:rPr kumimoji="1" lang="en-US" altLang="ja-JP" sz="1300">
              <a:latin typeface="ＭＳ Ｐゴシック" panose="020B0600070205080204" pitchFamily="50" charset="-128"/>
              <a:ea typeface="ＭＳ Ｐゴシック" panose="020B0600070205080204" pitchFamily="50" charset="-128"/>
            </a:rPr>
            <a:t>4,169</a:t>
          </a:r>
          <a:r>
            <a:rPr kumimoji="1" lang="ja-JP" altLang="en-US" sz="1300">
              <a:latin typeface="ＭＳ Ｐゴシック" panose="020B0600070205080204" pitchFamily="50" charset="-128"/>
              <a:ea typeface="ＭＳ Ｐゴシック" panose="020B0600070205080204" pitchFamily="50" charset="-128"/>
            </a:rPr>
            <a:t>円の減少となっているが、今後は学校空調設備の整備等に伴い、増加することが見込まれる。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45720</xdr:rowOff>
    </xdr:from>
    <xdr:to>
      <xdr:col>24</xdr:col>
      <xdr:colOff>63500</xdr:colOff>
      <xdr:row>33</xdr:row>
      <xdr:rowOff>58420</xdr:rowOff>
    </xdr:to>
    <xdr:cxnSp macro="">
      <xdr:nvCxnSpPr>
        <xdr:cNvPr id="61" name="直線コネクタ 60"/>
        <xdr:cNvCxnSpPr/>
      </xdr:nvCxnSpPr>
      <xdr:spPr>
        <a:xfrm flipV="1">
          <a:off x="3797300" y="57035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58420</xdr:rowOff>
    </xdr:from>
    <xdr:to>
      <xdr:col>19</xdr:col>
      <xdr:colOff>177800</xdr:colOff>
      <xdr:row>33</xdr:row>
      <xdr:rowOff>60960</xdr:rowOff>
    </xdr:to>
    <xdr:cxnSp macro="">
      <xdr:nvCxnSpPr>
        <xdr:cNvPr id="64" name="直線コネクタ 63"/>
        <xdr:cNvCxnSpPr/>
      </xdr:nvCxnSpPr>
      <xdr:spPr>
        <a:xfrm flipV="1">
          <a:off x="2908300" y="57162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86360</xdr:rowOff>
    </xdr:from>
    <xdr:to>
      <xdr:col>15</xdr:col>
      <xdr:colOff>50800</xdr:colOff>
      <xdr:row>33</xdr:row>
      <xdr:rowOff>60960</xdr:rowOff>
    </xdr:to>
    <xdr:cxnSp macro="">
      <xdr:nvCxnSpPr>
        <xdr:cNvPr id="67" name="直線コネクタ 66"/>
        <xdr:cNvCxnSpPr/>
      </xdr:nvCxnSpPr>
      <xdr:spPr>
        <a:xfrm>
          <a:off x="2019300" y="557276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86360</xdr:rowOff>
    </xdr:from>
    <xdr:to>
      <xdr:col>10</xdr:col>
      <xdr:colOff>114300</xdr:colOff>
      <xdr:row>33</xdr:row>
      <xdr:rowOff>82550</xdr:rowOff>
    </xdr:to>
    <xdr:cxnSp macro="">
      <xdr:nvCxnSpPr>
        <xdr:cNvPr id="70" name="直線コネクタ 69"/>
        <xdr:cNvCxnSpPr/>
      </xdr:nvCxnSpPr>
      <xdr:spPr>
        <a:xfrm flipV="1">
          <a:off x="1130300" y="5572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166370</xdr:rowOff>
    </xdr:from>
    <xdr:to>
      <xdr:col>24</xdr:col>
      <xdr:colOff>114300</xdr:colOff>
      <xdr:row>33</xdr:row>
      <xdr:rowOff>96520</xdr:rowOff>
    </xdr:to>
    <xdr:sp macro="" textlink="">
      <xdr:nvSpPr>
        <xdr:cNvPr id="80" name="楕円 79"/>
        <xdr:cNvSpPr/>
      </xdr:nvSpPr>
      <xdr:spPr>
        <a:xfrm>
          <a:off x="45847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17797</xdr:rowOff>
    </xdr:from>
    <xdr:ext cx="469744" cy="259045"/>
    <xdr:sp macro="" textlink="">
      <xdr:nvSpPr>
        <xdr:cNvPr id="81" name="議会費該当値テキスト"/>
        <xdr:cNvSpPr txBox="1"/>
      </xdr:nvSpPr>
      <xdr:spPr>
        <a:xfrm>
          <a:off x="4686300" y="55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7620</xdr:rowOff>
    </xdr:from>
    <xdr:to>
      <xdr:col>20</xdr:col>
      <xdr:colOff>38100</xdr:colOff>
      <xdr:row>33</xdr:row>
      <xdr:rowOff>109220</xdr:rowOff>
    </xdr:to>
    <xdr:sp macro="" textlink="">
      <xdr:nvSpPr>
        <xdr:cNvPr id="82" name="楕円 81"/>
        <xdr:cNvSpPr/>
      </xdr:nvSpPr>
      <xdr:spPr>
        <a:xfrm>
          <a:off x="37465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125747</xdr:rowOff>
    </xdr:from>
    <xdr:ext cx="469744" cy="259045"/>
    <xdr:sp macro="" textlink="">
      <xdr:nvSpPr>
        <xdr:cNvPr id="83" name="テキスト ボックス 82"/>
        <xdr:cNvSpPr txBox="1"/>
      </xdr:nvSpPr>
      <xdr:spPr>
        <a:xfrm>
          <a:off x="3562428"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10160</xdr:rowOff>
    </xdr:from>
    <xdr:to>
      <xdr:col>15</xdr:col>
      <xdr:colOff>101600</xdr:colOff>
      <xdr:row>33</xdr:row>
      <xdr:rowOff>111760</xdr:rowOff>
    </xdr:to>
    <xdr:sp macro="" textlink="">
      <xdr:nvSpPr>
        <xdr:cNvPr id="84" name="楕円 83"/>
        <xdr:cNvSpPr/>
      </xdr:nvSpPr>
      <xdr:spPr>
        <a:xfrm>
          <a:off x="285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128287</xdr:rowOff>
    </xdr:from>
    <xdr:ext cx="469744" cy="259045"/>
    <xdr:sp macro="" textlink="">
      <xdr:nvSpPr>
        <xdr:cNvPr id="85" name="テキスト ボックス 84"/>
        <xdr:cNvSpPr txBox="1"/>
      </xdr:nvSpPr>
      <xdr:spPr>
        <a:xfrm>
          <a:off x="2673428"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35560</xdr:rowOff>
    </xdr:from>
    <xdr:to>
      <xdr:col>10</xdr:col>
      <xdr:colOff>165100</xdr:colOff>
      <xdr:row>32</xdr:row>
      <xdr:rowOff>137160</xdr:rowOff>
    </xdr:to>
    <xdr:sp macro="" textlink="">
      <xdr:nvSpPr>
        <xdr:cNvPr id="86" name="楕円 85"/>
        <xdr:cNvSpPr/>
      </xdr:nvSpPr>
      <xdr:spPr>
        <a:xfrm>
          <a:off x="1968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153687</xdr:rowOff>
    </xdr:from>
    <xdr:ext cx="469744" cy="259045"/>
    <xdr:sp macro="" textlink="">
      <xdr:nvSpPr>
        <xdr:cNvPr id="87" name="テキスト ボックス 86"/>
        <xdr:cNvSpPr txBox="1"/>
      </xdr:nvSpPr>
      <xdr:spPr>
        <a:xfrm>
          <a:off x="1784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8" name="楕円 87"/>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9" name="テキスト ボックス 88"/>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53251</xdr:rowOff>
    </xdr:from>
    <xdr:to>
      <xdr:col>24</xdr:col>
      <xdr:colOff>63500</xdr:colOff>
      <xdr:row>56</xdr:row>
      <xdr:rowOff>130289</xdr:rowOff>
    </xdr:to>
    <xdr:cxnSp macro="">
      <xdr:nvCxnSpPr>
        <xdr:cNvPr id="119" name="直線コネクタ 118"/>
        <xdr:cNvCxnSpPr/>
      </xdr:nvCxnSpPr>
      <xdr:spPr>
        <a:xfrm flipV="1">
          <a:off x="3797300" y="9654451"/>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35496</xdr:rowOff>
    </xdr:from>
    <xdr:to>
      <xdr:col>19</xdr:col>
      <xdr:colOff>177800</xdr:colOff>
      <xdr:row>56</xdr:row>
      <xdr:rowOff>130289</xdr:rowOff>
    </xdr:to>
    <xdr:cxnSp macro="">
      <xdr:nvCxnSpPr>
        <xdr:cNvPr id="122" name="直線コネクタ 121"/>
        <xdr:cNvCxnSpPr/>
      </xdr:nvCxnSpPr>
      <xdr:spPr>
        <a:xfrm>
          <a:off x="2908300" y="9636696"/>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40297</xdr:rowOff>
    </xdr:from>
    <xdr:to>
      <xdr:col>15</xdr:col>
      <xdr:colOff>50800</xdr:colOff>
      <xdr:row>56</xdr:row>
      <xdr:rowOff>35496</xdr:rowOff>
    </xdr:to>
    <xdr:cxnSp macro="">
      <xdr:nvCxnSpPr>
        <xdr:cNvPr id="125" name="直線コネクタ 124"/>
        <xdr:cNvCxnSpPr/>
      </xdr:nvCxnSpPr>
      <xdr:spPr>
        <a:xfrm>
          <a:off x="2019300" y="9470047"/>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40297</xdr:rowOff>
    </xdr:from>
    <xdr:to>
      <xdr:col>10</xdr:col>
      <xdr:colOff>114300</xdr:colOff>
      <xdr:row>55</xdr:row>
      <xdr:rowOff>68758</xdr:rowOff>
    </xdr:to>
    <xdr:cxnSp macro="">
      <xdr:nvCxnSpPr>
        <xdr:cNvPr id="128" name="直線コネクタ 127"/>
        <xdr:cNvCxnSpPr/>
      </xdr:nvCxnSpPr>
      <xdr:spPr>
        <a:xfrm flipV="1">
          <a:off x="1130300" y="9470047"/>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2451</xdr:rowOff>
    </xdr:from>
    <xdr:to>
      <xdr:col>24</xdr:col>
      <xdr:colOff>114300</xdr:colOff>
      <xdr:row>56</xdr:row>
      <xdr:rowOff>104051</xdr:rowOff>
    </xdr:to>
    <xdr:sp macro="" textlink="">
      <xdr:nvSpPr>
        <xdr:cNvPr id="138" name="楕円 137"/>
        <xdr:cNvSpPr/>
      </xdr:nvSpPr>
      <xdr:spPr>
        <a:xfrm>
          <a:off x="4584700" y="96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152328</xdr:rowOff>
    </xdr:from>
    <xdr:ext cx="534377" cy="259045"/>
    <xdr:sp macro="" textlink="">
      <xdr:nvSpPr>
        <xdr:cNvPr id="139" name="総務費該当値テキスト"/>
        <xdr:cNvSpPr txBox="1"/>
      </xdr:nvSpPr>
      <xdr:spPr>
        <a:xfrm>
          <a:off x="4686300" y="95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79489</xdr:rowOff>
    </xdr:from>
    <xdr:to>
      <xdr:col>20</xdr:col>
      <xdr:colOff>38100</xdr:colOff>
      <xdr:row>57</xdr:row>
      <xdr:rowOff>9639</xdr:rowOff>
    </xdr:to>
    <xdr:sp macro="" textlink="">
      <xdr:nvSpPr>
        <xdr:cNvPr id="140" name="楕円 139"/>
        <xdr:cNvSpPr/>
      </xdr:nvSpPr>
      <xdr:spPr>
        <a:xfrm>
          <a:off x="3746500" y="96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766</xdr:rowOff>
    </xdr:from>
    <xdr:ext cx="534377" cy="259045"/>
    <xdr:sp macro="" textlink="">
      <xdr:nvSpPr>
        <xdr:cNvPr id="141" name="テキスト ボックス 140"/>
        <xdr:cNvSpPr txBox="1"/>
      </xdr:nvSpPr>
      <xdr:spPr>
        <a:xfrm>
          <a:off x="3530111" y="97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156146</xdr:rowOff>
    </xdr:from>
    <xdr:to>
      <xdr:col>15</xdr:col>
      <xdr:colOff>101600</xdr:colOff>
      <xdr:row>56</xdr:row>
      <xdr:rowOff>86296</xdr:rowOff>
    </xdr:to>
    <xdr:sp macro="" textlink="">
      <xdr:nvSpPr>
        <xdr:cNvPr id="142" name="楕円 141"/>
        <xdr:cNvSpPr/>
      </xdr:nvSpPr>
      <xdr:spPr>
        <a:xfrm>
          <a:off x="2857500" y="95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77423</xdr:rowOff>
    </xdr:from>
    <xdr:ext cx="534377" cy="259045"/>
    <xdr:sp macro="" textlink="">
      <xdr:nvSpPr>
        <xdr:cNvPr id="143" name="テキスト ボックス 142"/>
        <xdr:cNvSpPr txBox="1"/>
      </xdr:nvSpPr>
      <xdr:spPr>
        <a:xfrm>
          <a:off x="2641111" y="96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160947</xdr:rowOff>
    </xdr:from>
    <xdr:to>
      <xdr:col>10</xdr:col>
      <xdr:colOff>165100</xdr:colOff>
      <xdr:row>55</xdr:row>
      <xdr:rowOff>91097</xdr:rowOff>
    </xdr:to>
    <xdr:sp macro="" textlink="">
      <xdr:nvSpPr>
        <xdr:cNvPr id="144" name="楕円 143"/>
        <xdr:cNvSpPr/>
      </xdr:nvSpPr>
      <xdr:spPr>
        <a:xfrm>
          <a:off x="1968500" y="94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107624</xdr:rowOff>
    </xdr:from>
    <xdr:ext cx="534377" cy="259045"/>
    <xdr:sp macro="" textlink="">
      <xdr:nvSpPr>
        <xdr:cNvPr id="145" name="テキスト ボックス 144"/>
        <xdr:cNvSpPr txBox="1"/>
      </xdr:nvSpPr>
      <xdr:spPr>
        <a:xfrm>
          <a:off x="1752111" y="91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17958</xdr:rowOff>
    </xdr:from>
    <xdr:to>
      <xdr:col>6</xdr:col>
      <xdr:colOff>38100</xdr:colOff>
      <xdr:row>55</xdr:row>
      <xdr:rowOff>119558</xdr:rowOff>
    </xdr:to>
    <xdr:sp macro="" textlink="">
      <xdr:nvSpPr>
        <xdr:cNvPr id="146" name="楕円 145"/>
        <xdr:cNvSpPr/>
      </xdr:nvSpPr>
      <xdr:spPr>
        <a:xfrm>
          <a:off x="1079500" y="94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110685</xdr:rowOff>
    </xdr:from>
    <xdr:ext cx="534377" cy="259045"/>
    <xdr:sp macro="" textlink="">
      <xdr:nvSpPr>
        <xdr:cNvPr id="147" name="テキスト ボックス 146"/>
        <xdr:cNvSpPr txBox="1"/>
      </xdr:nvSpPr>
      <xdr:spPr>
        <a:xfrm>
          <a:off x="863111" y="95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43819</xdr:rowOff>
    </xdr:from>
    <xdr:to>
      <xdr:col>24</xdr:col>
      <xdr:colOff>63500</xdr:colOff>
      <xdr:row>78</xdr:row>
      <xdr:rowOff>82550</xdr:rowOff>
    </xdr:to>
    <xdr:cxnSp macro="">
      <xdr:nvCxnSpPr>
        <xdr:cNvPr id="179" name="直線コネクタ 178"/>
        <xdr:cNvCxnSpPr/>
      </xdr:nvCxnSpPr>
      <xdr:spPr>
        <a:xfrm flipV="1">
          <a:off x="3797300" y="13416919"/>
          <a:ext cx="8382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82550</xdr:rowOff>
    </xdr:from>
    <xdr:to>
      <xdr:col>19</xdr:col>
      <xdr:colOff>177800</xdr:colOff>
      <xdr:row>78</xdr:row>
      <xdr:rowOff>83703</xdr:rowOff>
    </xdr:to>
    <xdr:cxnSp macro="">
      <xdr:nvCxnSpPr>
        <xdr:cNvPr id="182" name="直線コネクタ 181"/>
        <xdr:cNvCxnSpPr/>
      </xdr:nvCxnSpPr>
      <xdr:spPr>
        <a:xfrm flipV="1">
          <a:off x="2908300" y="1345565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83703</xdr:rowOff>
    </xdr:from>
    <xdr:to>
      <xdr:col>15</xdr:col>
      <xdr:colOff>50800</xdr:colOff>
      <xdr:row>78</xdr:row>
      <xdr:rowOff>157911</xdr:rowOff>
    </xdr:to>
    <xdr:cxnSp macro="">
      <xdr:nvCxnSpPr>
        <xdr:cNvPr id="185" name="直線コネクタ 184"/>
        <xdr:cNvCxnSpPr/>
      </xdr:nvCxnSpPr>
      <xdr:spPr>
        <a:xfrm flipV="1">
          <a:off x="2019300" y="13456803"/>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157911</xdr:rowOff>
    </xdr:from>
    <xdr:to>
      <xdr:col>10</xdr:col>
      <xdr:colOff>114300</xdr:colOff>
      <xdr:row>79</xdr:row>
      <xdr:rowOff>51961</xdr:rowOff>
    </xdr:to>
    <xdr:cxnSp macro="">
      <xdr:nvCxnSpPr>
        <xdr:cNvPr id="188" name="直線コネクタ 187"/>
        <xdr:cNvCxnSpPr/>
      </xdr:nvCxnSpPr>
      <xdr:spPr>
        <a:xfrm flipV="1">
          <a:off x="1130300" y="13531011"/>
          <a:ext cx="889000" cy="6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164469</xdr:rowOff>
    </xdr:from>
    <xdr:to>
      <xdr:col>24</xdr:col>
      <xdr:colOff>114300</xdr:colOff>
      <xdr:row>78</xdr:row>
      <xdr:rowOff>94619</xdr:rowOff>
    </xdr:to>
    <xdr:sp macro="" textlink="">
      <xdr:nvSpPr>
        <xdr:cNvPr id="198" name="楕円 197"/>
        <xdr:cNvSpPr/>
      </xdr:nvSpPr>
      <xdr:spPr>
        <a:xfrm>
          <a:off x="4584700" y="13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79396</xdr:rowOff>
    </xdr:from>
    <xdr:ext cx="599010" cy="259045"/>
    <xdr:sp macro="" textlink="">
      <xdr:nvSpPr>
        <xdr:cNvPr id="199" name="民生費該当値テキスト"/>
        <xdr:cNvSpPr txBox="1"/>
      </xdr:nvSpPr>
      <xdr:spPr>
        <a:xfrm>
          <a:off x="4686300" y="1328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31750</xdr:rowOff>
    </xdr:from>
    <xdr:to>
      <xdr:col>20</xdr:col>
      <xdr:colOff>38100</xdr:colOff>
      <xdr:row>78</xdr:row>
      <xdr:rowOff>133350</xdr:rowOff>
    </xdr:to>
    <xdr:sp macro="" textlink="">
      <xdr:nvSpPr>
        <xdr:cNvPr id="200" name="楕円 199"/>
        <xdr:cNvSpPr/>
      </xdr:nvSpPr>
      <xdr:spPr>
        <a:xfrm>
          <a:off x="3746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124477</xdr:rowOff>
    </xdr:from>
    <xdr:ext cx="599010" cy="259045"/>
    <xdr:sp macro="" textlink="">
      <xdr:nvSpPr>
        <xdr:cNvPr id="201" name="テキスト ボックス 200"/>
        <xdr:cNvSpPr txBox="1"/>
      </xdr:nvSpPr>
      <xdr:spPr>
        <a:xfrm>
          <a:off x="3497795" y="1349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32903</xdr:rowOff>
    </xdr:from>
    <xdr:to>
      <xdr:col>15</xdr:col>
      <xdr:colOff>101600</xdr:colOff>
      <xdr:row>78</xdr:row>
      <xdr:rowOff>134503</xdr:rowOff>
    </xdr:to>
    <xdr:sp macro="" textlink="">
      <xdr:nvSpPr>
        <xdr:cNvPr id="202" name="楕円 201"/>
        <xdr:cNvSpPr/>
      </xdr:nvSpPr>
      <xdr:spPr>
        <a:xfrm>
          <a:off x="2857500" y="13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125630</xdr:rowOff>
    </xdr:from>
    <xdr:ext cx="599010" cy="259045"/>
    <xdr:sp macro="" textlink="">
      <xdr:nvSpPr>
        <xdr:cNvPr id="203" name="テキスト ボックス 202"/>
        <xdr:cNvSpPr txBox="1"/>
      </xdr:nvSpPr>
      <xdr:spPr>
        <a:xfrm>
          <a:off x="2608795" y="134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107111</xdr:rowOff>
    </xdr:from>
    <xdr:to>
      <xdr:col>10</xdr:col>
      <xdr:colOff>165100</xdr:colOff>
      <xdr:row>79</xdr:row>
      <xdr:rowOff>37261</xdr:rowOff>
    </xdr:to>
    <xdr:sp macro="" textlink="">
      <xdr:nvSpPr>
        <xdr:cNvPr id="204" name="楕円 203"/>
        <xdr:cNvSpPr/>
      </xdr:nvSpPr>
      <xdr:spPr>
        <a:xfrm>
          <a:off x="1968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28388</xdr:rowOff>
    </xdr:from>
    <xdr:ext cx="599010" cy="259045"/>
    <xdr:sp macro="" textlink="">
      <xdr:nvSpPr>
        <xdr:cNvPr id="205" name="テキスト ボックス 204"/>
        <xdr:cNvSpPr txBox="1"/>
      </xdr:nvSpPr>
      <xdr:spPr>
        <a:xfrm>
          <a:off x="1719795" y="1357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1161</xdr:rowOff>
    </xdr:from>
    <xdr:to>
      <xdr:col>6</xdr:col>
      <xdr:colOff>38100</xdr:colOff>
      <xdr:row>79</xdr:row>
      <xdr:rowOff>102761</xdr:rowOff>
    </xdr:to>
    <xdr:sp macro="" textlink="">
      <xdr:nvSpPr>
        <xdr:cNvPr id="206" name="楕円 205"/>
        <xdr:cNvSpPr/>
      </xdr:nvSpPr>
      <xdr:spPr>
        <a:xfrm>
          <a:off x="1079500" y="13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93888</xdr:rowOff>
    </xdr:from>
    <xdr:ext cx="534377" cy="259045"/>
    <xdr:sp macro="" textlink="">
      <xdr:nvSpPr>
        <xdr:cNvPr id="207" name="テキスト ボックス 206"/>
        <xdr:cNvSpPr txBox="1"/>
      </xdr:nvSpPr>
      <xdr:spPr>
        <a:xfrm>
          <a:off x="863111" y="13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165350</xdr:rowOff>
    </xdr:from>
    <xdr:to>
      <xdr:col>24</xdr:col>
      <xdr:colOff>63500</xdr:colOff>
      <xdr:row>98</xdr:row>
      <xdr:rowOff>3501</xdr:rowOff>
    </xdr:to>
    <xdr:cxnSp macro="">
      <xdr:nvCxnSpPr>
        <xdr:cNvPr id="235" name="直線コネクタ 234"/>
        <xdr:cNvCxnSpPr/>
      </xdr:nvCxnSpPr>
      <xdr:spPr>
        <a:xfrm flipV="1">
          <a:off x="3797300" y="1679600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3501</xdr:rowOff>
    </xdr:from>
    <xdr:to>
      <xdr:col>19</xdr:col>
      <xdr:colOff>177800</xdr:colOff>
      <xdr:row>98</xdr:row>
      <xdr:rowOff>23983</xdr:rowOff>
    </xdr:to>
    <xdr:cxnSp macro="">
      <xdr:nvCxnSpPr>
        <xdr:cNvPr id="238" name="直線コネクタ 237"/>
        <xdr:cNvCxnSpPr/>
      </xdr:nvCxnSpPr>
      <xdr:spPr>
        <a:xfrm flipV="1">
          <a:off x="2908300" y="16805601"/>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23983</xdr:rowOff>
    </xdr:from>
    <xdr:to>
      <xdr:col>15</xdr:col>
      <xdr:colOff>50800</xdr:colOff>
      <xdr:row>98</xdr:row>
      <xdr:rowOff>37288</xdr:rowOff>
    </xdr:to>
    <xdr:cxnSp macro="">
      <xdr:nvCxnSpPr>
        <xdr:cNvPr id="241" name="直線コネクタ 240"/>
        <xdr:cNvCxnSpPr/>
      </xdr:nvCxnSpPr>
      <xdr:spPr>
        <a:xfrm flipV="1">
          <a:off x="2019300" y="16826083"/>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37288</xdr:rowOff>
    </xdr:from>
    <xdr:to>
      <xdr:col>10</xdr:col>
      <xdr:colOff>114300</xdr:colOff>
      <xdr:row>98</xdr:row>
      <xdr:rowOff>51735</xdr:rowOff>
    </xdr:to>
    <xdr:cxnSp macro="">
      <xdr:nvCxnSpPr>
        <xdr:cNvPr id="244" name="直線コネクタ 243"/>
        <xdr:cNvCxnSpPr/>
      </xdr:nvCxnSpPr>
      <xdr:spPr>
        <a:xfrm flipV="1">
          <a:off x="1130300" y="16839388"/>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114550</xdr:rowOff>
    </xdr:from>
    <xdr:to>
      <xdr:col>24</xdr:col>
      <xdr:colOff>114300</xdr:colOff>
      <xdr:row>98</xdr:row>
      <xdr:rowOff>44700</xdr:rowOff>
    </xdr:to>
    <xdr:sp macro="" textlink="">
      <xdr:nvSpPr>
        <xdr:cNvPr id="254" name="楕円 253"/>
        <xdr:cNvSpPr/>
      </xdr:nvSpPr>
      <xdr:spPr>
        <a:xfrm>
          <a:off x="4584700" y="167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92977</xdr:rowOff>
    </xdr:from>
    <xdr:ext cx="534377" cy="259045"/>
    <xdr:sp macro="" textlink="">
      <xdr:nvSpPr>
        <xdr:cNvPr id="255" name="衛生費該当値テキスト"/>
        <xdr:cNvSpPr txBox="1"/>
      </xdr:nvSpPr>
      <xdr:spPr>
        <a:xfrm>
          <a:off x="4686300"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124151</xdr:rowOff>
    </xdr:from>
    <xdr:to>
      <xdr:col>20</xdr:col>
      <xdr:colOff>38100</xdr:colOff>
      <xdr:row>98</xdr:row>
      <xdr:rowOff>54301</xdr:rowOff>
    </xdr:to>
    <xdr:sp macro="" textlink="">
      <xdr:nvSpPr>
        <xdr:cNvPr id="256" name="楕円 255"/>
        <xdr:cNvSpPr/>
      </xdr:nvSpPr>
      <xdr:spPr>
        <a:xfrm>
          <a:off x="3746500" y="167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45428</xdr:rowOff>
    </xdr:from>
    <xdr:ext cx="534377" cy="259045"/>
    <xdr:sp macro="" textlink="">
      <xdr:nvSpPr>
        <xdr:cNvPr id="257" name="テキスト ボックス 256"/>
        <xdr:cNvSpPr txBox="1"/>
      </xdr:nvSpPr>
      <xdr:spPr>
        <a:xfrm>
          <a:off x="3530111" y="168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144633</xdr:rowOff>
    </xdr:from>
    <xdr:to>
      <xdr:col>15</xdr:col>
      <xdr:colOff>101600</xdr:colOff>
      <xdr:row>98</xdr:row>
      <xdr:rowOff>74783</xdr:rowOff>
    </xdr:to>
    <xdr:sp macro="" textlink="">
      <xdr:nvSpPr>
        <xdr:cNvPr id="258" name="楕円 257"/>
        <xdr:cNvSpPr/>
      </xdr:nvSpPr>
      <xdr:spPr>
        <a:xfrm>
          <a:off x="28575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65910</xdr:rowOff>
    </xdr:from>
    <xdr:ext cx="534377" cy="259045"/>
    <xdr:sp macro="" textlink="">
      <xdr:nvSpPr>
        <xdr:cNvPr id="259" name="テキスト ボックス 258"/>
        <xdr:cNvSpPr txBox="1"/>
      </xdr:nvSpPr>
      <xdr:spPr>
        <a:xfrm>
          <a:off x="2641111" y="168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157938</xdr:rowOff>
    </xdr:from>
    <xdr:to>
      <xdr:col>10</xdr:col>
      <xdr:colOff>165100</xdr:colOff>
      <xdr:row>98</xdr:row>
      <xdr:rowOff>88088</xdr:rowOff>
    </xdr:to>
    <xdr:sp macro="" textlink="">
      <xdr:nvSpPr>
        <xdr:cNvPr id="260" name="楕円 259"/>
        <xdr:cNvSpPr/>
      </xdr:nvSpPr>
      <xdr:spPr>
        <a:xfrm>
          <a:off x="19685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79215</xdr:rowOff>
    </xdr:from>
    <xdr:ext cx="534377" cy="259045"/>
    <xdr:sp macro="" textlink="">
      <xdr:nvSpPr>
        <xdr:cNvPr id="261" name="テキスト ボックス 260"/>
        <xdr:cNvSpPr txBox="1"/>
      </xdr:nvSpPr>
      <xdr:spPr>
        <a:xfrm>
          <a:off x="1752111" y="1688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935</xdr:rowOff>
    </xdr:from>
    <xdr:to>
      <xdr:col>6</xdr:col>
      <xdr:colOff>38100</xdr:colOff>
      <xdr:row>98</xdr:row>
      <xdr:rowOff>102535</xdr:rowOff>
    </xdr:to>
    <xdr:sp macro="" textlink="">
      <xdr:nvSpPr>
        <xdr:cNvPr id="262" name="楕円 261"/>
        <xdr:cNvSpPr/>
      </xdr:nvSpPr>
      <xdr:spPr>
        <a:xfrm>
          <a:off x="1079500" y="168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93662</xdr:rowOff>
    </xdr:from>
    <xdr:ext cx="534377" cy="259045"/>
    <xdr:sp macro="" textlink="">
      <xdr:nvSpPr>
        <xdr:cNvPr id="263" name="テキスト ボックス 262"/>
        <xdr:cNvSpPr txBox="1"/>
      </xdr:nvSpPr>
      <xdr:spPr>
        <a:xfrm>
          <a:off x="863111" y="168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14351</xdr:rowOff>
    </xdr:from>
    <xdr:to>
      <xdr:col>55</xdr:col>
      <xdr:colOff>0</xdr:colOff>
      <xdr:row>39</xdr:row>
      <xdr:rowOff>16066</xdr:rowOff>
    </xdr:to>
    <xdr:cxnSp macro="">
      <xdr:nvCxnSpPr>
        <xdr:cNvPr id="292" name="直線コネクタ 291"/>
        <xdr:cNvCxnSpPr/>
      </xdr:nvCxnSpPr>
      <xdr:spPr>
        <a:xfrm>
          <a:off x="9639300" y="670090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14351</xdr:rowOff>
    </xdr:to>
    <xdr:cxnSp macro="">
      <xdr:nvCxnSpPr>
        <xdr:cNvPr id="295" name="直線コネクタ 294"/>
        <xdr:cNvCxnSpPr/>
      </xdr:nvCxnSpPr>
      <xdr:spPr>
        <a:xfrm>
          <a:off x="8750300" y="6700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14351</xdr:rowOff>
    </xdr:from>
    <xdr:to>
      <xdr:col>45</xdr:col>
      <xdr:colOff>177800</xdr:colOff>
      <xdr:row>39</xdr:row>
      <xdr:rowOff>19114</xdr:rowOff>
    </xdr:to>
    <xdr:cxnSp macro="">
      <xdr:nvCxnSpPr>
        <xdr:cNvPr id="298" name="直線コネクタ 297"/>
        <xdr:cNvCxnSpPr/>
      </xdr:nvCxnSpPr>
      <xdr:spPr>
        <a:xfrm flipV="1">
          <a:off x="7861300" y="670090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19114</xdr:rowOff>
    </xdr:from>
    <xdr:to>
      <xdr:col>41</xdr:col>
      <xdr:colOff>50800</xdr:colOff>
      <xdr:row>39</xdr:row>
      <xdr:rowOff>21399</xdr:rowOff>
    </xdr:to>
    <xdr:cxnSp macro="">
      <xdr:nvCxnSpPr>
        <xdr:cNvPr id="301" name="直線コネクタ 300"/>
        <xdr:cNvCxnSpPr/>
      </xdr:nvCxnSpPr>
      <xdr:spPr>
        <a:xfrm flipV="1">
          <a:off x="6972300" y="670566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136716</xdr:rowOff>
    </xdr:from>
    <xdr:to>
      <xdr:col>55</xdr:col>
      <xdr:colOff>50800</xdr:colOff>
      <xdr:row>39</xdr:row>
      <xdr:rowOff>66866</xdr:rowOff>
    </xdr:to>
    <xdr:sp macro="" textlink="">
      <xdr:nvSpPr>
        <xdr:cNvPr id="311" name="楕円 310"/>
        <xdr:cNvSpPr/>
      </xdr:nvSpPr>
      <xdr:spPr>
        <a:xfrm>
          <a:off x="104267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51643</xdr:rowOff>
    </xdr:from>
    <xdr:ext cx="378565" cy="259045"/>
    <xdr:sp macro="" textlink="">
      <xdr:nvSpPr>
        <xdr:cNvPr id="312" name="労働費該当値テキスト"/>
        <xdr:cNvSpPr txBox="1"/>
      </xdr:nvSpPr>
      <xdr:spPr>
        <a:xfrm>
          <a:off x="10528300" y="656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135001</xdr:rowOff>
    </xdr:from>
    <xdr:to>
      <xdr:col>50</xdr:col>
      <xdr:colOff>165100</xdr:colOff>
      <xdr:row>39</xdr:row>
      <xdr:rowOff>65151</xdr:rowOff>
    </xdr:to>
    <xdr:sp macro="" textlink="">
      <xdr:nvSpPr>
        <xdr:cNvPr id="313" name="楕円 312"/>
        <xdr:cNvSpPr/>
      </xdr:nvSpPr>
      <xdr:spPr>
        <a:xfrm>
          <a:off x="9588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56278</xdr:rowOff>
    </xdr:from>
    <xdr:ext cx="378565" cy="259045"/>
    <xdr:sp macro="" textlink="">
      <xdr:nvSpPr>
        <xdr:cNvPr id="314" name="テキスト ボックス 313"/>
        <xdr:cNvSpPr txBox="1"/>
      </xdr:nvSpPr>
      <xdr:spPr>
        <a:xfrm>
          <a:off x="9450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5" name="楕円 314"/>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56278</xdr:rowOff>
    </xdr:from>
    <xdr:ext cx="378565" cy="259045"/>
    <xdr:sp macro="" textlink="">
      <xdr:nvSpPr>
        <xdr:cNvPr id="316" name="テキスト ボックス 315"/>
        <xdr:cNvSpPr txBox="1"/>
      </xdr:nvSpPr>
      <xdr:spPr>
        <a:xfrm>
          <a:off x="8561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139764</xdr:rowOff>
    </xdr:from>
    <xdr:to>
      <xdr:col>41</xdr:col>
      <xdr:colOff>101600</xdr:colOff>
      <xdr:row>39</xdr:row>
      <xdr:rowOff>69914</xdr:rowOff>
    </xdr:to>
    <xdr:sp macro="" textlink="">
      <xdr:nvSpPr>
        <xdr:cNvPr id="317" name="楕円 316"/>
        <xdr:cNvSpPr/>
      </xdr:nvSpPr>
      <xdr:spPr>
        <a:xfrm>
          <a:off x="7810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61041</xdr:rowOff>
    </xdr:from>
    <xdr:ext cx="378565" cy="259045"/>
    <xdr:sp macro="" textlink="">
      <xdr:nvSpPr>
        <xdr:cNvPr id="318" name="テキスト ボックス 317"/>
        <xdr:cNvSpPr txBox="1"/>
      </xdr:nvSpPr>
      <xdr:spPr>
        <a:xfrm>
          <a:off x="7672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142049</xdr:rowOff>
    </xdr:from>
    <xdr:to>
      <xdr:col>36</xdr:col>
      <xdr:colOff>165100</xdr:colOff>
      <xdr:row>39</xdr:row>
      <xdr:rowOff>72199</xdr:rowOff>
    </xdr:to>
    <xdr:sp macro="" textlink="">
      <xdr:nvSpPr>
        <xdr:cNvPr id="319" name="楕円 318"/>
        <xdr:cNvSpPr/>
      </xdr:nvSpPr>
      <xdr:spPr>
        <a:xfrm>
          <a:off x="6921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63326</xdr:rowOff>
    </xdr:from>
    <xdr:ext cx="378565" cy="259045"/>
    <xdr:sp macro="" textlink="">
      <xdr:nvSpPr>
        <xdr:cNvPr id="320" name="テキスト ボックス 319"/>
        <xdr:cNvSpPr txBox="1"/>
      </xdr:nvSpPr>
      <xdr:spPr>
        <a:xfrm>
          <a:off x="6783017" y="674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166949</xdr:rowOff>
    </xdr:from>
    <xdr:to>
      <xdr:col>55</xdr:col>
      <xdr:colOff>0</xdr:colOff>
      <xdr:row>56</xdr:row>
      <xdr:rowOff>102850</xdr:rowOff>
    </xdr:to>
    <xdr:cxnSp macro="">
      <xdr:nvCxnSpPr>
        <xdr:cNvPr id="347" name="直線コネクタ 346"/>
        <xdr:cNvCxnSpPr/>
      </xdr:nvCxnSpPr>
      <xdr:spPr>
        <a:xfrm>
          <a:off x="9639300" y="9596699"/>
          <a:ext cx="8382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166949</xdr:rowOff>
    </xdr:from>
    <xdr:to>
      <xdr:col>50</xdr:col>
      <xdr:colOff>114300</xdr:colOff>
      <xdr:row>57</xdr:row>
      <xdr:rowOff>74046</xdr:rowOff>
    </xdr:to>
    <xdr:cxnSp macro="">
      <xdr:nvCxnSpPr>
        <xdr:cNvPr id="350" name="直線コネクタ 349"/>
        <xdr:cNvCxnSpPr/>
      </xdr:nvCxnSpPr>
      <xdr:spPr>
        <a:xfrm flipV="1">
          <a:off x="8750300" y="9596699"/>
          <a:ext cx="889000" cy="2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74276</xdr:rowOff>
    </xdr:from>
    <xdr:ext cx="469744" cy="259045"/>
    <xdr:sp macro="" textlink="">
      <xdr:nvSpPr>
        <xdr:cNvPr id="352" name="テキスト ボックス 351"/>
        <xdr:cNvSpPr txBox="1"/>
      </xdr:nvSpPr>
      <xdr:spPr>
        <a:xfrm>
          <a:off x="9404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74046</xdr:rowOff>
    </xdr:from>
    <xdr:to>
      <xdr:col>45</xdr:col>
      <xdr:colOff>177800</xdr:colOff>
      <xdr:row>57</xdr:row>
      <xdr:rowOff>117846</xdr:rowOff>
    </xdr:to>
    <xdr:cxnSp macro="">
      <xdr:nvCxnSpPr>
        <xdr:cNvPr id="353" name="直線コネクタ 352"/>
        <xdr:cNvCxnSpPr/>
      </xdr:nvCxnSpPr>
      <xdr:spPr>
        <a:xfrm flipV="1">
          <a:off x="7861300" y="9846696"/>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72492</xdr:rowOff>
    </xdr:from>
    <xdr:to>
      <xdr:col>41</xdr:col>
      <xdr:colOff>50800</xdr:colOff>
      <xdr:row>57</xdr:row>
      <xdr:rowOff>117846</xdr:rowOff>
    </xdr:to>
    <xdr:cxnSp macro="">
      <xdr:nvCxnSpPr>
        <xdr:cNvPr id="356" name="直線コネクタ 355"/>
        <xdr:cNvCxnSpPr/>
      </xdr:nvCxnSpPr>
      <xdr:spPr>
        <a:xfrm>
          <a:off x="6972300" y="9845142"/>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52050</xdr:rowOff>
    </xdr:from>
    <xdr:to>
      <xdr:col>55</xdr:col>
      <xdr:colOff>50800</xdr:colOff>
      <xdr:row>56</xdr:row>
      <xdr:rowOff>153650</xdr:rowOff>
    </xdr:to>
    <xdr:sp macro="" textlink="">
      <xdr:nvSpPr>
        <xdr:cNvPr id="366" name="楕円 365"/>
        <xdr:cNvSpPr/>
      </xdr:nvSpPr>
      <xdr:spPr>
        <a:xfrm>
          <a:off x="10426700" y="96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74927</xdr:rowOff>
    </xdr:from>
    <xdr:ext cx="469744" cy="259045"/>
    <xdr:sp macro="" textlink="">
      <xdr:nvSpPr>
        <xdr:cNvPr id="367" name="農林水産業費該当値テキスト"/>
        <xdr:cNvSpPr txBox="1"/>
      </xdr:nvSpPr>
      <xdr:spPr>
        <a:xfrm>
          <a:off x="10528300" y="95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116149</xdr:rowOff>
    </xdr:from>
    <xdr:to>
      <xdr:col>50</xdr:col>
      <xdr:colOff>165100</xdr:colOff>
      <xdr:row>56</xdr:row>
      <xdr:rowOff>46299</xdr:rowOff>
    </xdr:to>
    <xdr:sp macro="" textlink="">
      <xdr:nvSpPr>
        <xdr:cNvPr id="368" name="楕円 367"/>
        <xdr:cNvSpPr/>
      </xdr:nvSpPr>
      <xdr:spPr>
        <a:xfrm>
          <a:off x="9588500" y="95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62826</xdr:rowOff>
    </xdr:from>
    <xdr:ext cx="469744" cy="259045"/>
    <xdr:sp macro="" textlink="">
      <xdr:nvSpPr>
        <xdr:cNvPr id="369" name="テキスト ボックス 368"/>
        <xdr:cNvSpPr txBox="1"/>
      </xdr:nvSpPr>
      <xdr:spPr>
        <a:xfrm>
          <a:off x="9404428" y="932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23246</xdr:rowOff>
    </xdr:from>
    <xdr:to>
      <xdr:col>46</xdr:col>
      <xdr:colOff>38100</xdr:colOff>
      <xdr:row>57</xdr:row>
      <xdr:rowOff>124846</xdr:rowOff>
    </xdr:to>
    <xdr:sp macro="" textlink="">
      <xdr:nvSpPr>
        <xdr:cNvPr id="370" name="楕円 369"/>
        <xdr:cNvSpPr/>
      </xdr:nvSpPr>
      <xdr:spPr>
        <a:xfrm>
          <a:off x="8699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115973</xdr:rowOff>
    </xdr:from>
    <xdr:ext cx="469744" cy="259045"/>
    <xdr:sp macro="" textlink="">
      <xdr:nvSpPr>
        <xdr:cNvPr id="371" name="テキスト ボックス 370"/>
        <xdr:cNvSpPr txBox="1"/>
      </xdr:nvSpPr>
      <xdr:spPr>
        <a:xfrm>
          <a:off x="8515428" y="98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67046</xdr:rowOff>
    </xdr:from>
    <xdr:to>
      <xdr:col>41</xdr:col>
      <xdr:colOff>101600</xdr:colOff>
      <xdr:row>57</xdr:row>
      <xdr:rowOff>168646</xdr:rowOff>
    </xdr:to>
    <xdr:sp macro="" textlink="">
      <xdr:nvSpPr>
        <xdr:cNvPr id="372" name="楕円 371"/>
        <xdr:cNvSpPr/>
      </xdr:nvSpPr>
      <xdr:spPr>
        <a:xfrm>
          <a:off x="7810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159773</xdr:rowOff>
    </xdr:from>
    <xdr:ext cx="469744" cy="259045"/>
    <xdr:sp macro="" textlink="">
      <xdr:nvSpPr>
        <xdr:cNvPr id="373" name="テキスト ボックス 372"/>
        <xdr:cNvSpPr txBox="1"/>
      </xdr:nvSpPr>
      <xdr:spPr>
        <a:xfrm>
          <a:off x="7626428" y="99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21692</xdr:rowOff>
    </xdr:from>
    <xdr:to>
      <xdr:col>36</xdr:col>
      <xdr:colOff>165100</xdr:colOff>
      <xdr:row>57</xdr:row>
      <xdr:rowOff>123292</xdr:rowOff>
    </xdr:to>
    <xdr:sp macro="" textlink="">
      <xdr:nvSpPr>
        <xdr:cNvPr id="374" name="楕円 373"/>
        <xdr:cNvSpPr/>
      </xdr:nvSpPr>
      <xdr:spPr>
        <a:xfrm>
          <a:off x="6921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114419</xdr:rowOff>
    </xdr:from>
    <xdr:ext cx="469744" cy="259045"/>
    <xdr:sp macro="" textlink="">
      <xdr:nvSpPr>
        <xdr:cNvPr id="375" name="テキスト ボックス 374"/>
        <xdr:cNvSpPr txBox="1"/>
      </xdr:nvSpPr>
      <xdr:spPr>
        <a:xfrm>
          <a:off x="6737428" y="98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152867</xdr:rowOff>
    </xdr:from>
    <xdr:to>
      <xdr:col>55</xdr:col>
      <xdr:colOff>0</xdr:colOff>
      <xdr:row>78</xdr:row>
      <xdr:rowOff>10495</xdr:rowOff>
    </xdr:to>
    <xdr:cxnSp macro="">
      <xdr:nvCxnSpPr>
        <xdr:cNvPr id="402" name="直線コネクタ 401"/>
        <xdr:cNvCxnSpPr/>
      </xdr:nvCxnSpPr>
      <xdr:spPr>
        <a:xfrm flipV="1">
          <a:off x="9639300" y="13354517"/>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9306</xdr:rowOff>
    </xdr:from>
    <xdr:to>
      <xdr:col>50</xdr:col>
      <xdr:colOff>114300</xdr:colOff>
      <xdr:row>78</xdr:row>
      <xdr:rowOff>10495</xdr:rowOff>
    </xdr:to>
    <xdr:cxnSp macro="">
      <xdr:nvCxnSpPr>
        <xdr:cNvPr id="405" name="直線コネクタ 404"/>
        <xdr:cNvCxnSpPr/>
      </xdr:nvCxnSpPr>
      <xdr:spPr>
        <a:xfrm>
          <a:off x="8750300" y="1338240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127172</xdr:rowOff>
    </xdr:from>
    <xdr:to>
      <xdr:col>45</xdr:col>
      <xdr:colOff>177800</xdr:colOff>
      <xdr:row>78</xdr:row>
      <xdr:rowOff>9306</xdr:rowOff>
    </xdr:to>
    <xdr:cxnSp macro="">
      <xdr:nvCxnSpPr>
        <xdr:cNvPr id="408" name="直線コネクタ 407"/>
        <xdr:cNvCxnSpPr/>
      </xdr:nvCxnSpPr>
      <xdr:spPr>
        <a:xfrm>
          <a:off x="7861300" y="13328822"/>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84837</xdr:rowOff>
    </xdr:from>
    <xdr:to>
      <xdr:col>41</xdr:col>
      <xdr:colOff>50800</xdr:colOff>
      <xdr:row>77</xdr:row>
      <xdr:rowOff>127172</xdr:rowOff>
    </xdr:to>
    <xdr:cxnSp macro="">
      <xdr:nvCxnSpPr>
        <xdr:cNvPr id="411" name="直線コネクタ 410"/>
        <xdr:cNvCxnSpPr/>
      </xdr:nvCxnSpPr>
      <xdr:spPr>
        <a:xfrm>
          <a:off x="6972300" y="13286487"/>
          <a:ext cx="889000" cy="4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102067</xdr:rowOff>
    </xdr:from>
    <xdr:to>
      <xdr:col>55</xdr:col>
      <xdr:colOff>50800</xdr:colOff>
      <xdr:row>78</xdr:row>
      <xdr:rowOff>32217</xdr:rowOff>
    </xdr:to>
    <xdr:sp macro="" textlink="">
      <xdr:nvSpPr>
        <xdr:cNvPr id="421" name="楕円 420"/>
        <xdr:cNvSpPr/>
      </xdr:nvSpPr>
      <xdr:spPr>
        <a:xfrm>
          <a:off x="104267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21469</xdr:rowOff>
    </xdr:from>
    <xdr:ext cx="469744" cy="259045"/>
    <xdr:sp macro="" textlink="">
      <xdr:nvSpPr>
        <xdr:cNvPr id="422" name="商工費該当値テキスト"/>
        <xdr:cNvSpPr txBox="1"/>
      </xdr:nvSpPr>
      <xdr:spPr>
        <a:xfrm>
          <a:off x="10528300" y="132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131145</xdr:rowOff>
    </xdr:from>
    <xdr:to>
      <xdr:col>50</xdr:col>
      <xdr:colOff>165100</xdr:colOff>
      <xdr:row>78</xdr:row>
      <xdr:rowOff>61295</xdr:rowOff>
    </xdr:to>
    <xdr:sp macro="" textlink="">
      <xdr:nvSpPr>
        <xdr:cNvPr id="423" name="楕円 422"/>
        <xdr:cNvSpPr/>
      </xdr:nvSpPr>
      <xdr:spPr>
        <a:xfrm>
          <a:off x="9588500" y="133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52422</xdr:rowOff>
    </xdr:from>
    <xdr:ext cx="469744" cy="259045"/>
    <xdr:sp macro="" textlink="">
      <xdr:nvSpPr>
        <xdr:cNvPr id="424" name="テキスト ボックス 423"/>
        <xdr:cNvSpPr txBox="1"/>
      </xdr:nvSpPr>
      <xdr:spPr>
        <a:xfrm>
          <a:off x="9404428" y="1342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129956</xdr:rowOff>
    </xdr:from>
    <xdr:to>
      <xdr:col>46</xdr:col>
      <xdr:colOff>38100</xdr:colOff>
      <xdr:row>78</xdr:row>
      <xdr:rowOff>60106</xdr:rowOff>
    </xdr:to>
    <xdr:sp macro="" textlink="">
      <xdr:nvSpPr>
        <xdr:cNvPr id="425" name="楕円 424"/>
        <xdr:cNvSpPr/>
      </xdr:nvSpPr>
      <xdr:spPr>
        <a:xfrm>
          <a:off x="86995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51233</xdr:rowOff>
    </xdr:from>
    <xdr:ext cx="469744" cy="259045"/>
    <xdr:sp macro="" textlink="">
      <xdr:nvSpPr>
        <xdr:cNvPr id="426" name="テキスト ボックス 425"/>
        <xdr:cNvSpPr txBox="1"/>
      </xdr:nvSpPr>
      <xdr:spPr>
        <a:xfrm>
          <a:off x="8515428" y="1342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76372</xdr:rowOff>
    </xdr:from>
    <xdr:to>
      <xdr:col>41</xdr:col>
      <xdr:colOff>101600</xdr:colOff>
      <xdr:row>78</xdr:row>
      <xdr:rowOff>6522</xdr:rowOff>
    </xdr:to>
    <xdr:sp macro="" textlink="">
      <xdr:nvSpPr>
        <xdr:cNvPr id="427" name="楕円 426"/>
        <xdr:cNvSpPr/>
      </xdr:nvSpPr>
      <xdr:spPr>
        <a:xfrm>
          <a:off x="7810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169099</xdr:rowOff>
    </xdr:from>
    <xdr:ext cx="469744" cy="259045"/>
    <xdr:sp macro="" textlink="">
      <xdr:nvSpPr>
        <xdr:cNvPr id="428" name="テキスト ボックス 427"/>
        <xdr:cNvSpPr txBox="1"/>
      </xdr:nvSpPr>
      <xdr:spPr>
        <a:xfrm>
          <a:off x="7626428" y="133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34037</xdr:rowOff>
    </xdr:from>
    <xdr:to>
      <xdr:col>36</xdr:col>
      <xdr:colOff>165100</xdr:colOff>
      <xdr:row>77</xdr:row>
      <xdr:rowOff>135637</xdr:rowOff>
    </xdr:to>
    <xdr:sp macro="" textlink="">
      <xdr:nvSpPr>
        <xdr:cNvPr id="429" name="楕円 428"/>
        <xdr:cNvSpPr/>
      </xdr:nvSpPr>
      <xdr:spPr>
        <a:xfrm>
          <a:off x="6921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126764</xdr:rowOff>
    </xdr:from>
    <xdr:ext cx="469744" cy="259045"/>
    <xdr:sp macro="" textlink="">
      <xdr:nvSpPr>
        <xdr:cNvPr id="430" name="テキスト ボックス 429"/>
        <xdr:cNvSpPr txBox="1"/>
      </xdr:nvSpPr>
      <xdr:spPr>
        <a:xfrm>
          <a:off x="6737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21535</xdr:rowOff>
    </xdr:from>
    <xdr:to>
      <xdr:col>55</xdr:col>
      <xdr:colOff>0</xdr:colOff>
      <xdr:row>98</xdr:row>
      <xdr:rowOff>54497</xdr:rowOff>
    </xdr:to>
    <xdr:cxnSp macro="">
      <xdr:nvCxnSpPr>
        <xdr:cNvPr id="461" name="直線コネクタ 460"/>
        <xdr:cNvCxnSpPr/>
      </xdr:nvCxnSpPr>
      <xdr:spPr>
        <a:xfrm>
          <a:off x="9639300" y="16823635"/>
          <a:ext cx="8382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21535</xdr:rowOff>
    </xdr:from>
    <xdr:to>
      <xdr:col>50</xdr:col>
      <xdr:colOff>114300</xdr:colOff>
      <xdr:row>98</xdr:row>
      <xdr:rowOff>30549</xdr:rowOff>
    </xdr:to>
    <xdr:cxnSp macro="">
      <xdr:nvCxnSpPr>
        <xdr:cNvPr id="464" name="直線コネクタ 463"/>
        <xdr:cNvCxnSpPr/>
      </xdr:nvCxnSpPr>
      <xdr:spPr>
        <a:xfrm flipV="1">
          <a:off x="8750300" y="1682363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30549</xdr:rowOff>
    </xdr:from>
    <xdr:to>
      <xdr:col>45</xdr:col>
      <xdr:colOff>177800</xdr:colOff>
      <xdr:row>98</xdr:row>
      <xdr:rowOff>77705</xdr:rowOff>
    </xdr:to>
    <xdr:cxnSp macro="">
      <xdr:nvCxnSpPr>
        <xdr:cNvPr id="467" name="直線コネクタ 466"/>
        <xdr:cNvCxnSpPr/>
      </xdr:nvCxnSpPr>
      <xdr:spPr>
        <a:xfrm flipV="1">
          <a:off x="7861300" y="16832649"/>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30494</xdr:rowOff>
    </xdr:from>
    <xdr:to>
      <xdr:col>41</xdr:col>
      <xdr:colOff>50800</xdr:colOff>
      <xdr:row>98</xdr:row>
      <xdr:rowOff>77705</xdr:rowOff>
    </xdr:to>
    <xdr:cxnSp macro="">
      <xdr:nvCxnSpPr>
        <xdr:cNvPr id="470" name="直線コネクタ 469"/>
        <xdr:cNvCxnSpPr/>
      </xdr:nvCxnSpPr>
      <xdr:spPr>
        <a:xfrm>
          <a:off x="6972300" y="16832594"/>
          <a:ext cx="889000" cy="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3697</xdr:rowOff>
    </xdr:from>
    <xdr:to>
      <xdr:col>55</xdr:col>
      <xdr:colOff>50800</xdr:colOff>
      <xdr:row>98</xdr:row>
      <xdr:rowOff>105297</xdr:rowOff>
    </xdr:to>
    <xdr:sp macro="" textlink="">
      <xdr:nvSpPr>
        <xdr:cNvPr id="480" name="楕円 479"/>
        <xdr:cNvSpPr/>
      </xdr:nvSpPr>
      <xdr:spPr>
        <a:xfrm>
          <a:off x="10426700" y="168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90074</xdr:rowOff>
    </xdr:from>
    <xdr:ext cx="534377" cy="259045"/>
    <xdr:sp macro="" textlink="">
      <xdr:nvSpPr>
        <xdr:cNvPr id="481" name="土木費該当値テキスト"/>
        <xdr:cNvSpPr txBox="1"/>
      </xdr:nvSpPr>
      <xdr:spPr>
        <a:xfrm>
          <a:off x="10528300" y="167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142185</xdr:rowOff>
    </xdr:from>
    <xdr:to>
      <xdr:col>50</xdr:col>
      <xdr:colOff>165100</xdr:colOff>
      <xdr:row>98</xdr:row>
      <xdr:rowOff>72335</xdr:rowOff>
    </xdr:to>
    <xdr:sp macro="" textlink="">
      <xdr:nvSpPr>
        <xdr:cNvPr id="482" name="楕円 481"/>
        <xdr:cNvSpPr/>
      </xdr:nvSpPr>
      <xdr:spPr>
        <a:xfrm>
          <a:off x="9588500" y="167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63462</xdr:rowOff>
    </xdr:from>
    <xdr:ext cx="534377" cy="259045"/>
    <xdr:sp macro="" textlink="">
      <xdr:nvSpPr>
        <xdr:cNvPr id="483" name="テキスト ボックス 482"/>
        <xdr:cNvSpPr txBox="1"/>
      </xdr:nvSpPr>
      <xdr:spPr>
        <a:xfrm>
          <a:off x="9372111" y="168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151199</xdr:rowOff>
    </xdr:from>
    <xdr:to>
      <xdr:col>46</xdr:col>
      <xdr:colOff>38100</xdr:colOff>
      <xdr:row>98</xdr:row>
      <xdr:rowOff>81349</xdr:rowOff>
    </xdr:to>
    <xdr:sp macro="" textlink="">
      <xdr:nvSpPr>
        <xdr:cNvPr id="484" name="楕円 483"/>
        <xdr:cNvSpPr/>
      </xdr:nvSpPr>
      <xdr:spPr>
        <a:xfrm>
          <a:off x="8699500" y="167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72476</xdr:rowOff>
    </xdr:from>
    <xdr:ext cx="534377" cy="259045"/>
    <xdr:sp macro="" textlink="">
      <xdr:nvSpPr>
        <xdr:cNvPr id="485" name="テキスト ボックス 484"/>
        <xdr:cNvSpPr txBox="1"/>
      </xdr:nvSpPr>
      <xdr:spPr>
        <a:xfrm>
          <a:off x="8483111" y="168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26905</xdr:rowOff>
    </xdr:from>
    <xdr:to>
      <xdr:col>41</xdr:col>
      <xdr:colOff>101600</xdr:colOff>
      <xdr:row>98</xdr:row>
      <xdr:rowOff>128505</xdr:rowOff>
    </xdr:to>
    <xdr:sp macro="" textlink="">
      <xdr:nvSpPr>
        <xdr:cNvPr id="486" name="楕円 485"/>
        <xdr:cNvSpPr/>
      </xdr:nvSpPr>
      <xdr:spPr>
        <a:xfrm>
          <a:off x="7810500" y="168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119632</xdr:rowOff>
    </xdr:from>
    <xdr:ext cx="534377" cy="259045"/>
    <xdr:sp macro="" textlink="">
      <xdr:nvSpPr>
        <xdr:cNvPr id="487" name="テキスト ボックス 486"/>
        <xdr:cNvSpPr txBox="1"/>
      </xdr:nvSpPr>
      <xdr:spPr>
        <a:xfrm>
          <a:off x="7594111" y="169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151144</xdr:rowOff>
    </xdr:from>
    <xdr:to>
      <xdr:col>36</xdr:col>
      <xdr:colOff>165100</xdr:colOff>
      <xdr:row>98</xdr:row>
      <xdr:rowOff>81294</xdr:rowOff>
    </xdr:to>
    <xdr:sp macro="" textlink="">
      <xdr:nvSpPr>
        <xdr:cNvPr id="488" name="楕円 487"/>
        <xdr:cNvSpPr/>
      </xdr:nvSpPr>
      <xdr:spPr>
        <a:xfrm>
          <a:off x="6921500" y="167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72421</xdr:rowOff>
    </xdr:from>
    <xdr:ext cx="534377" cy="259045"/>
    <xdr:sp macro="" textlink="">
      <xdr:nvSpPr>
        <xdr:cNvPr id="489" name="テキスト ボックス 488"/>
        <xdr:cNvSpPr txBox="1"/>
      </xdr:nvSpPr>
      <xdr:spPr>
        <a:xfrm>
          <a:off x="6705111" y="168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139373</xdr:rowOff>
    </xdr:from>
    <xdr:to>
      <xdr:col>85</xdr:col>
      <xdr:colOff>127000</xdr:colOff>
      <xdr:row>31</xdr:row>
      <xdr:rowOff>113411</xdr:rowOff>
    </xdr:to>
    <xdr:cxnSp macro="">
      <xdr:nvCxnSpPr>
        <xdr:cNvPr id="521" name="直線コネクタ 520"/>
        <xdr:cNvCxnSpPr/>
      </xdr:nvCxnSpPr>
      <xdr:spPr>
        <a:xfrm flipV="1">
          <a:off x="15481300" y="5111423"/>
          <a:ext cx="838200" cy="3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105573</xdr:rowOff>
    </xdr:from>
    <xdr:to>
      <xdr:col>81</xdr:col>
      <xdr:colOff>50800</xdr:colOff>
      <xdr:row>31</xdr:row>
      <xdr:rowOff>113411</xdr:rowOff>
    </xdr:to>
    <xdr:cxnSp macro="">
      <xdr:nvCxnSpPr>
        <xdr:cNvPr id="524" name="直線コネクタ 523"/>
        <xdr:cNvCxnSpPr/>
      </xdr:nvCxnSpPr>
      <xdr:spPr>
        <a:xfrm>
          <a:off x="14592300" y="5249073"/>
          <a:ext cx="8890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105573</xdr:rowOff>
    </xdr:from>
    <xdr:to>
      <xdr:col>76</xdr:col>
      <xdr:colOff>114300</xdr:colOff>
      <xdr:row>32</xdr:row>
      <xdr:rowOff>94143</xdr:rowOff>
    </xdr:to>
    <xdr:cxnSp macro="">
      <xdr:nvCxnSpPr>
        <xdr:cNvPr id="527" name="直線コネクタ 526"/>
        <xdr:cNvCxnSpPr/>
      </xdr:nvCxnSpPr>
      <xdr:spPr>
        <a:xfrm flipV="1">
          <a:off x="13703300" y="5249073"/>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94143</xdr:rowOff>
    </xdr:from>
    <xdr:to>
      <xdr:col>71</xdr:col>
      <xdr:colOff>177800</xdr:colOff>
      <xdr:row>33</xdr:row>
      <xdr:rowOff>254</xdr:rowOff>
    </xdr:to>
    <xdr:cxnSp macro="">
      <xdr:nvCxnSpPr>
        <xdr:cNvPr id="530" name="直線コネクタ 529"/>
        <xdr:cNvCxnSpPr/>
      </xdr:nvCxnSpPr>
      <xdr:spPr>
        <a:xfrm flipV="1">
          <a:off x="12814300" y="558054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2" name="テキスト ボックス 531"/>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88573</xdr:rowOff>
    </xdr:from>
    <xdr:to>
      <xdr:col>85</xdr:col>
      <xdr:colOff>177800</xdr:colOff>
      <xdr:row>30</xdr:row>
      <xdr:rowOff>18723</xdr:rowOff>
    </xdr:to>
    <xdr:sp macro="" textlink="">
      <xdr:nvSpPr>
        <xdr:cNvPr id="540" name="楕円 539"/>
        <xdr:cNvSpPr/>
      </xdr:nvSpPr>
      <xdr:spPr>
        <a:xfrm>
          <a:off x="16268700" y="50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41600</xdr:rowOff>
    </xdr:from>
    <xdr:ext cx="534377" cy="259045"/>
    <xdr:sp macro="" textlink="">
      <xdr:nvSpPr>
        <xdr:cNvPr id="541" name="消防費該当値テキスト"/>
        <xdr:cNvSpPr txBox="1"/>
      </xdr:nvSpPr>
      <xdr:spPr>
        <a:xfrm>
          <a:off x="16370300" y="50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62611</xdr:rowOff>
    </xdr:from>
    <xdr:to>
      <xdr:col>81</xdr:col>
      <xdr:colOff>101600</xdr:colOff>
      <xdr:row>31</xdr:row>
      <xdr:rowOff>164211</xdr:rowOff>
    </xdr:to>
    <xdr:sp macro="" textlink="">
      <xdr:nvSpPr>
        <xdr:cNvPr id="542" name="楕円 541"/>
        <xdr:cNvSpPr/>
      </xdr:nvSpPr>
      <xdr:spPr>
        <a:xfrm>
          <a:off x="15430500" y="53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9288</xdr:rowOff>
    </xdr:from>
    <xdr:ext cx="534377" cy="259045"/>
    <xdr:sp macro="" textlink="">
      <xdr:nvSpPr>
        <xdr:cNvPr id="543" name="テキスト ボックス 542"/>
        <xdr:cNvSpPr txBox="1"/>
      </xdr:nvSpPr>
      <xdr:spPr>
        <a:xfrm>
          <a:off x="15214111" y="51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54773</xdr:rowOff>
    </xdr:from>
    <xdr:to>
      <xdr:col>76</xdr:col>
      <xdr:colOff>165100</xdr:colOff>
      <xdr:row>30</xdr:row>
      <xdr:rowOff>156373</xdr:rowOff>
    </xdr:to>
    <xdr:sp macro="" textlink="">
      <xdr:nvSpPr>
        <xdr:cNvPr id="544" name="楕円 543"/>
        <xdr:cNvSpPr/>
      </xdr:nvSpPr>
      <xdr:spPr>
        <a:xfrm>
          <a:off x="14541500" y="51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1450</xdr:rowOff>
    </xdr:from>
    <xdr:ext cx="534377" cy="259045"/>
    <xdr:sp macro="" textlink="">
      <xdr:nvSpPr>
        <xdr:cNvPr id="545" name="テキスト ボックス 544"/>
        <xdr:cNvSpPr txBox="1"/>
      </xdr:nvSpPr>
      <xdr:spPr>
        <a:xfrm>
          <a:off x="14325111" y="497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43343</xdr:rowOff>
    </xdr:from>
    <xdr:to>
      <xdr:col>72</xdr:col>
      <xdr:colOff>38100</xdr:colOff>
      <xdr:row>32</xdr:row>
      <xdr:rowOff>144943</xdr:rowOff>
    </xdr:to>
    <xdr:sp macro="" textlink="">
      <xdr:nvSpPr>
        <xdr:cNvPr id="546" name="楕円 545"/>
        <xdr:cNvSpPr/>
      </xdr:nvSpPr>
      <xdr:spPr>
        <a:xfrm>
          <a:off x="13652500" y="5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161470</xdr:rowOff>
    </xdr:from>
    <xdr:ext cx="534377" cy="259045"/>
    <xdr:sp macro="" textlink="">
      <xdr:nvSpPr>
        <xdr:cNvPr id="547" name="テキスト ボックス 546"/>
        <xdr:cNvSpPr txBox="1"/>
      </xdr:nvSpPr>
      <xdr:spPr>
        <a:xfrm>
          <a:off x="13436111" y="53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120904</xdr:rowOff>
    </xdr:from>
    <xdr:to>
      <xdr:col>67</xdr:col>
      <xdr:colOff>101600</xdr:colOff>
      <xdr:row>33</xdr:row>
      <xdr:rowOff>51054</xdr:rowOff>
    </xdr:to>
    <xdr:sp macro="" textlink="">
      <xdr:nvSpPr>
        <xdr:cNvPr id="548" name="楕円 547"/>
        <xdr:cNvSpPr/>
      </xdr:nvSpPr>
      <xdr:spPr>
        <a:xfrm>
          <a:off x="12763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67581</xdr:rowOff>
    </xdr:from>
    <xdr:ext cx="534377" cy="259045"/>
    <xdr:sp macro="" textlink="">
      <xdr:nvSpPr>
        <xdr:cNvPr id="549" name="テキスト ボックス 548"/>
        <xdr:cNvSpPr txBox="1"/>
      </xdr:nvSpPr>
      <xdr:spPr>
        <a:xfrm>
          <a:off x="12547111" y="53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129413</xdr:rowOff>
    </xdr:from>
    <xdr:to>
      <xdr:col>85</xdr:col>
      <xdr:colOff>127000</xdr:colOff>
      <xdr:row>57</xdr:row>
      <xdr:rowOff>129470</xdr:rowOff>
    </xdr:to>
    <xdr:cxnSp macro="">
      <xdr:nvCxnSpPr>
        <xdr:cNvPr id="579" name="直線コネクタ 578"/>
        <xdr:cNvCxnSpPr/>
      </xdr:nvCxnSpPr>
      <xdr:spPr>
        <a:xfrm>
          <a:off x="15481300" y="990206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129413</xdr:rowOff>
    </xdr:from>
    <xdr:to>
      <xdr:col>81</xdr:col>
      <xdr:colOff>50800</xdr:colOff>
      <xdr:row>58</xdr:row>
      <xdr:rowOff>25743</xdr:rowOff>
    </xdr:to>
    <xdr:cxnSp macro="">
      <xdr:nvCxnSpPr>
        <xdr:cNvPr id="582" name="直線コネクタ 581"/>
        <xdr:cNvCxnSpPr/>
      </xdr:nvCxnSpPr>
      <xdr:spPr>
        <a:xfrm flipV="1">
          <a:off x="14592300" y="9902063"/>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127412</xdr:rowOff>
    </xdr:from>
    <xdr:to>
      <xdr:col>76</xdr:col>
      <xdr:colOff>114300</xdr:colOff>
      <xdr:row>58</xdr:row>
      <xdr:rowOff>25743</xdr:rowOff>
    </xdr:to>
    <xdr:cxnSp macro="">
      <xdr:nvCxnSpPr>
        <xdr:cNvPr id="585" name="直線コネクタ 584"/>
        <xdr:cNvCxnSpPr/>
      </xdr:nvCxnSpPr>
      <xdr:spPr>
        <a:xfrm>
          <a:off x="13703300" y="9728612"/>
          <a:ext cx="889000" cy="24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127412</xdr:rowOff>
    </xdr:from>
    <xdr:to>
      <xdr:col>71</xdr:col>
      <xdr:colOff>177800</xdr:colOff>
      <xdr:row>57</xdr:row>
      <xdr:rowOff>109506</xdr:rowOff>
    </xdr:to>
    <xdr:cxnSp macro="">
      <xdr:nvCxnSpPr>
        <xdr:cNvPr id="588" name="直線コネクタ 587"/>
        <xdr:cNvCxnSpPr/>
      </xdr:nvCxnSpPr>
      <xdr:spPr>
        <a:xfrm flipV="1">
          <a:off x="12814300" y="9728612"/>
          <a:ext cx="889000" cy="1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78670</xdr:rowOff>
    </xdr:from>
    <xdr:to>
      <xdr:col>85</xdr:col>
      <xdr:colOff>177800</xdr:colOff>
      <xdr:row>58</xdr:row>
      <xdr:rowOff>8820</xdr:rowOff>
    </xdr:to>
    <xdr:sp macro="" textlink="">
      <xdr:nvSpPr>
        <xdr:cNvPr id="598" name="楕円 597"/>
        <xdr:cNvSpPr/>
      </xdr:nvSpPr>
      <xdr:spPr>
        <a:xfrm>
          <a:off x="162687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57097</xdr:rowOff>
    </xdr:from>
    <xdr:ext cx="534377" cy="259045"/>
    <xdr:sp macro="" textlink="">
      <xdr:nvSpPr>
        <xdr:cNvPr id="599" name="教育費該当値テキスト"/>
        <xdr:cNvSpPr txBox="1"/>
      </xdr:nvSpPr>
      <xdr:spPr>
        <a:xfrm>
          <a:off x="16370300" y="98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78613</xdr:rowOff>
    </xdr:from>
    <xdr:to>
      <xdr:col>81</xdr:col>
      <xdr:colOff>101600</xdr:colOff>
      <xdr:row>58</xdr:row>
      <xdr:rowOff>8763</xdr:rowOff>
    </xdr:to>
    <xdr:sp macro="" textlink="">
      <xdr:nvSpPr>
        <xdr:cNvPr id="600" name="楕円 599"/>
        <xdr:cNvSpPr/>
      </xdr:nvSpPr>
      <xdr:spPr>
        <a:xfrm>
          <a:off x="154305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171340</xdr:rowOff>
    </xdr:from>
    <xdr:ext cx="534377" cy="259045"/>
    <xdr:sp macro="" textlink="">
      <xdr:nvSpPr>
        <xdr:cNvPr id="601" name="テキスト ボックス 600"/>
        <xdr:cNvSpPr txBox="1"/>
      </xdr:nvSpPr>
      <xdr:spPr>
        <a:xfrm>
          <a:off x="15214111" y="99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146393</xdr:rowOff>
    </xdr:from>
    <xdr:to>
      <xdr:col>76</xdr:col>
      <xdr:colOff>165100</xdr:colOff>
      <xdr:row>58</xdr:row>
      <xdr:rowOff>76543</xdr:rowOff>
    </xdr:to>
    <xdr:sp macro="" textlink="">
      <xdr:nvSpPr>
        <xdr:cNvPr id="602" name="楕円 601"/>
        <xdr:cNvSpPr/>
      </xdr:nvSpPr>
      <xdr:spPr>
        <a:xfrm>
          <a:off x="145415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67670</xdr:rowOff>
    </xdr:from>
    <xdr:ext cx="534377" cy="259045"/>
    <xdr:sp macro="" textlink="">
      <xdr:nvSpPr>
        <xdr:cNvPr id="603" name="テキスト ボックス 602"/>
        <xdr:cNvSpPr txBox="1"/>
      </xdr:nvSpPr>
      <xdr:spPr>
        <a:xfrm>
          <a:off x="14325111" y="100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76612</xdr:rowOff>
    </xdr:from>
    <xdr:to>
      <xdr:col>72</xdr:col>
      <xdr:colOff>38100</xdr:colOff>
      <xdr:row>57</xdr:row>
      <xdr:rowOff>6762</xdr:rowOff>
    </xdr:to>
    <xdr:sp macro="" textlink="">
      <xdr:nvSpPr>
        <xdr:cNvPr id="604" name="楕円 603"/>
        <xdr:cNvSpPr/>
      </xdr:nvSpPr>
      <xdr:spPr>
        <a:xfrm>
          <a:off x="13652500" y="96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23289</xdr:rowOff>
    </xdr:from>
    <xdr:ext cx="534377" cy="259045"/>
    <xdr:sp macro="" textlink="">
      <xdr:nvSpPr>
        <xdr:cNvPr id="605" name="テキスト ボックス 604"/>
        <xdr:cNvSpPr txBox="1"/>
      </xdr:nvSpPr>
      <xdr:spPr>
        <a:xfrm>
          <a:off x="13436111" y="94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58706</xdr:rowOff>
    </xdr:from>
    <xdr:to>
      <xdr:col>67</xdr:col>
      <xdr:colOff>101600</xdr:colOff>
      <xdr:row>57</xdr:row>
      <xdr:rowOff>160306</xdr:rowOff>
    </xdr:to>
    <xdr:sp macro="" textlink="">
      <xdr:nvSpPr>
        <xdr:cNvPr id="606" name="楕円 605"/>
        <xdr:cNvSpPr/>
      </xdr:nvSpPr>
      <xdr:spPr>
        <a:xfrm>
          <a:off x="12763500" y="9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151433</xdr:rowOff>
    </xdr:from>
    <xdr:ext cx="534377" cy="259045"/>
    <xdr:sp macro="" textlink="">
      <xdr:nvSpPr>
        <xdr:cNvPr id="607" name="テキスト ボックス 606"/>
        <xdr:cNvSpPr txBox="1"/>
      </xdr:nvSpPr>
      <xdr:spPr>
        <a:xfrm>
          <a:off x="12547111" y="99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128910</xdr:rowOff>
    </xdr:from>
    <xdr:to>
      <xdr:col>71</xdr:col>
      <xdr:colOff>177800</xdr:colOff>
      <xdr:row>78</xdr:row>
      <xdr:rowOff>139700</xdr:rowOff>
    </xdr:to>
    <xdr:cxnSp macro="">
      <xdr:nvCxnSpPr>
        <xdr:cNvPr id="643" name="直線コネクタ 642"/>
        <xdr:cNvCxnSpPr/>
      </xdr:nvCxnSpPr>
      <xdr:spPr>
        <a:xfrm>
          <a:off x="12814300" y="135020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78110</xdr:rowOff>
    </xdr:from>
    <xdr:to>
      <xdr:col>67</xdr:col>
      <xdr:colOff>101600</xdr:colOff>
      <xdr:row>79</xdr:row>
      <xdr:rowOff>8260</xdr:rowOff>
    </xdr:to>
    <xdr:sp macro="" textlink="">
      <xdr:nvSpPr>
        <xdr:cNvPr id="661" name="楕円 660"/>
        <xdr:cNvSpPr/>
      </xdr:nvSpPr>
      <xdr:spPr>
        <a:xfrm>
          <a:off x="12763500" y="134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170837</xdr:rowOff>
    </xdr:from>
    <xdr:ext cx="378565" cy="259045"/>
    <xdr:sp macro="" textlink="">
      <xdr:nvSpPr>
        <xdr:cNvPr id="662" name="テキスト ボックス 661"/>
        <xdr:cNvSpPr txBox="1"/>
      </xdr:nvSpPr>
      <xdr:spPr>
        <a:xfrm>
          <a:off x="12625017" y="1354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17742</xdr:rowOff>
    </xdr:from>
    <xdr:to>
      <xdr:col>85</xdr:col>
      <xdr:colOff>127000</xdr:colOff>
      <xdr:row>99</xdr:row>
      <xdr:rowOff>42134</xdr:rowOff>
    </xdr:to>
    <xdr:cxnSp macro="">
      <xdr:nvCxnSpPr>
        <xdr:cNvPr id="690" name="直線コネクタ 689"/>
        <xdr:cNvCxnSpPr/>
      </xdr:nvCxnSpPr>
      <xdr:spPr>
        <a:xfrm>
          <a:off x="15481300" y="16991292"/>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17742</xdr:rowOff>
    </xdr:from>
    <xdr:to>
      <xdr:col>81</xdr:col>
      <xdr:colOff>50800</xdr:colOff>
      <xdr:row>99</xdr:row>
      <xdr:rowOff>20439</xdr:rowOff>
    </xdr:to>
    <xdr:cxnSp macro="">
      <xdr:nvCxnSpPr>
        <xdr:cNvPr id="693" name="直線コネクタ 692"/>
        <xdr:cNvCxnSpPr/>
      </xdr:nvCxnSpPr>
      <xdr:spPr>
        <a:xfrm flipV="1">
          <a:off x="14592300" y="1699129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7432</xdr:rowOff>
    </xdr:from>
    <xdr:to>
      <xdr:col>76</xdr:col>
      <xdr:colOff>114300</xdr:colOff>
      <xdr:row>99</xdr:row>
      <xdr:rowOff>20439</xdr:rowOff>
    </xdr:to>
    <xdr:cxnSp macro="">
      <xdr:nvCxnSpPr>
        <xdr:cNvPr id="696" name="直線コネクタ 695"/>
        <xdr:cNvCxnSpPr/>
      </xdr:nvCxnSpPr>
      <xdr:spPr>
        <a:xfrm>
          <a:off x="13703300" y="16980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128429</xdr:rowOff>
    </xdr:from>
    <xdr:to>
      <xdr:col>71</xdr:col>
      <xdr:colOff>177800</xdr:colOff>
      <xdr:row>99</xdr:row>
      <xdr:rowOff>7432</xdr:rowOff>
    </xdr:to>
    <xdr:cxnSp macro="">
      <xdr:nvCxnSpPr>
        <xdr:cNvPr id="699" name="直線コネクタ 698"/>
        <xdr:cNvCxnSpPr/>
      </xdr:nvCxnSpPr>
      <xdr:spPr>
        <a:xfrm>
          <a:off x="12814300" y="16930529"/>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162784</xdr:rowOff>
    </xdr:from>
    <xdr:to>
      <xdr:col>85</xdr:col>
      <xdr:colOff>177800</xdr:colOff>
      <xdr:row>99</xdr:row>
      <xdr:rowOff>92934</xdr:rowOff>
    </xdr:to>
    <xdr:sp macro="" textlink="">
      <xdr:nvSpPr>
        <xdr:cNvPr id="709" name="楕円 708"/>
        <xdr:cNvSpPr/>
      </xdr:nvSpPr>
      <xdr:spPr>
        <a:xfrm>
          <a:off x="16268700" y="169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77711</xdr:rowOff>
    </xdr:from>
    <xdr:ext cx="534377" cy="259045"/>
    <xdr:sp macro="" textlink="">
      <xdr:nvSpPr>
        <xdr:cNvPr id="710" name="公債費該当値テキスト"/>
        <xdr:cNvSpPr txBox="1"/>
      </xdr:nvSpPr>
      <xdr:spPr>
        <a:xfrm>
          <a:off x="16370300" y="168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138392</xdr:rowOff>
    </xdr:from>
    <xdr:to>
      <xdr:col>81</xdr:col>
      <xdr:colOff>101600</xdr:colOff>
      <xdr:row>99</xdr:row>
      <xdr:rowOff>68542</xdr:rowOff>
    </xdr:to>
    <xdr:sp macro="" textlink="">
      <xdr:nvSpPr>
        <xdr:cNvPr id="711" name="楕円 710"/>
        <xdr:cNvSpPr/>
      </xdr:nvSpPr>
      <xdr:spPr>
        <a:xfrm>
          <a:off x="15430500" y="169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59669</xdr:rowOff>
    </xdr:from>
    <xdr:ext cx="534377" cy="259045"/>
    <xdr:sp macro="" textlink="">
      <xdr:nvSpPr>
        <xdr:cNvPr id="712" name="テキスト ボックス 711"/>
        <xdr:cNvSpPr txBox="1"/>
      </xdr:nvSpPr>
      <xdr:spPr>
        <a:xfrm>
          <a:off x="15214111" y="170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141089</xdr:rowOff>
    </xdr:from>
    <xdr:to>
      <xdr:col>76</xdr:col>
      <xdr:colOff>165100</xdr:colOff>
      <xdr:row>99</xdr:row>
      <xdr:rowOff>71239</xdr:rowOff>
    </xdr:to>
    <xdr:sp macro="" textlink="">
      <xdr:nvSpPr>
        <xdr:cNvPr id="713" name="楕円 712"/>
        <xdr:cNvSpPr/>
      </xdr:nvSpPr>
      <xdr:spPr>
        <a:xfrm>
          <a:off x="14541500" y="169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62366</xdr:rowOff>
    </xdr:from>
    <xdr:ext cx="534377" cy="259045"/>
    <xdr:sp macro="" textlink="">
      <xdr:nvSpPr>
        <xdr:cNvPr id="714" name="テキスト ボックス 713"/>
        <xdr:cNvSpPr txBox="1"/>
      </xdr:nvSpPr>
      <xdr:spPr>
        <a:xfrm>
          <a:off x="14325111" y="170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128082</xdr:rowOff>
    </xdr:from>
    <xdr:to>
      <xdr:col>72</xdr:col>
      <xdr:colOff>38100</xdr:colOff>
      <xdr:row>99</xdr:row>
      <xdr:rowOff>58232</xdr:rowOff>
    </xdr:to>
    <xdr:sp macro="" textlink="">
      <xdr:nvSpPr>
        <xdr:cNvPr id="715" name="楕円 714"/>
        <xdr:cNvSpPr/>
      </xdr:nvSpPr>
      <xdr:spPr>
        <a:xfrm>
          <a:off x="13652500" y="169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49359</xdr:rowOff>
    </xdr:from>
    <xdr:ext cx="534377" cy="259045"/>
    <xdr:sp macro="" textlink="">
      <xdr:nvSpPr>
        <xdr:cNvPr id="716" name="テキスト ボックス 715"/>
        <xdr:cNvSpPr txBox="1"/>
      </xdr:nvSpPr>
      <xdr:spPr>
        <a:xfrm>
          <a:off x="13436111" y="170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77629</xdr:rowOff>
    </xdr:from>
    <xdr:to>
      <xdr:col>67</xdr:col>
      <xdr:colOff>101600</xdr:colOff>
      <xdr:row>99</xdr:row>
      <xdr:rowOff>7779</xdr:rowOff>
    </xdr:to>
    <xdr:sp macro="" textlink="">
      <xdr:nvSpPr>
        <xdr:cNvPr id="717" name="楕円 716"/>
        <xdr:cNvSpPr/>
      </xdr:nvSpPr>
      <xdr:spPr>
        <a:xfrm>
          <a:off x="12763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170356</xdr:rowOff>
    </xdr:from>
    <xdr:ext cx="534377" cy="259045"/>
    <xdr:sp macro="" textlink="">
      <xdr:nvSpPr>
        <xdr:cNvPr id="718" name="テキスト ボックス 717"/>
        <xdr:cNvSpPr txBox="1"/>
      </xdr:nvSpPr>
      <xdr:spPr>
        <a:xfrm>
          <a:off x="12547111" y="169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265,723</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262,625</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円の増となっている。増加している主な費目は民生費、消防費である。民生費は民間保育所入所委託や介護保険特別会計への繰出金が増加したことなどにより、住民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3,558</a:t>
          </a:r>
          <a:r>
            <a:rPr kumimoji="1" lang="ja-JP" altLang="en-US" sz="1300">
              <a:latin typeface="ＭＳ Ｐゴシック" panose="020B0600070205080204" pitchFamily="50" charset="-128"/>
              <a:ea typeface="ＭＳ Ｐゴシック" panose="020B0600070205080204" pitchFamily="50" charset="-128"/>
            </a:rPr>
            <a:t>円の増加となっている。少子高齢化の影響により、民生費の増加は今後も続いていくと見込まれる。また、消防費は防災行政無線のデジタル化改修工事の実施や消防組合負担金の増により、住民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1,941</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一方、土木費、農林水産業費は前年度に比べてそれぞれ</a:t>
          </a:r>
          <a:r>
            <a:rPr kumimoji="1" lang="en-US" altLang="ja-JP" sz="1300">
              <a:latin typeface="ＭＳ Ｐゴシック" panose="020B0600070205080204" pitchFamily="50" charset="-128"/>
              <a:ea typeface="ＭＳ Ｐゴシック" panose="020B0600070205080204" pitchFamily="50" charset="-128"/>
            </a:rPr>
            <a:t>3,028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円減少している。土木費は井野・酒々井線外</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路線道路改良事業や岩名運動公園拡張整備事業が事業の一部完了により大きく減少している。また、農林水産業費は佐倉草ぶえの丘の施設改修に伴う整備事業がほぼ終了したことから、大きく減となった。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財政調整基金残高の標準財政規模比は、分母である標準財政規模が</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億円増となった一方、分子である財政調整基金の年度末残高が前年度より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億円減少したことで、</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実質収支額の標準財政規模比は民生費を中心に歳出増となったことで、実質収支額が</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実質単年度収支は財政調整基金の取崩額が積立額を上回り、標準財政規模比は▲</a:t>
          </a:r>
          <a:r>
            <a:rPr kumimoji="1" lang="en-US" altLang="ja-JP" sz="1400">
              <a:latin typeface="ＭＳ ゴシック" pitchFamily="49" charset="-128"/>
              <a:ea typeface="ＭＳ ゴシック" pitchFamily="49" charset="-128"/>
            </a:rPr>
            <a:t>2.96%</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また、公営企業である上下水道事業などすべての会計において赤字を計上した会計はなく、連結実質赤字比率についても黒字を維持している状況である。しかしながら、少子高齢化の進行による市税収入の減少や、社会保障関連経費の増大が懸念されるなど、財政状況は厳しさを増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今後とも限られた財源の効率的、効果的な配分を行い、引き続き健全な財政運営に取り組んでいく。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48473768</v>
      </c>
      <c r="BO4" s="423"/>
      <c r="BP4" s="423"/>
      <c r="BQ4" s="423"/>
      <c r="BR4" s="423"/>
      <c r="BS4" s="423"/>
      <c r="BT4" s="423"/>
      <c r="BU4" s="424"/>
      <c r="BV4" s="422">
        <v>48554754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4.5</v>
      </c>
      <c r="CU4" s="604"/>
      <c r="CV4" s="604"/>
      <c r="CW4" s="604"/>
      <c r="CX4" s="604"/>
      <c r="CY4" s="604"/>
      <c r="CZ4" s="604"/>
      <c r="DA4" s="605"/>
      <c r="DB4" s="603">
        <v>7.2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46722897</v>
      </c>
      <c r="BO5" s="428"/>
      <c r="BP5" s="428"/>
      <c r="BQ5" s="428"/>
      <c r="BR5" s="428"/>
      <c r="BS5" s="428"/>
      <c r="BT5" s="428"/>
      <c r="BU5" s="429"/>
      <c r="BV5" s="427">
        <v>46298592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94.1</v>
      </c>
      <c r="CU5" s="398"/>
      <c r="CV5" s="398"/>
      <c r="CW5" s="398"/>
      <c r="CX5" s="398"/>
      <c r="CY5" s="398"/>
      <c r="CZ5" s="398"/>
      <c r="DA5" s="399"/>
      <c r="DB5" s="397">
        <v>98.3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1750871</v>
      </c>
      <c r="BO6" s="428"/>
      <c r="BP6" s="428"/>
      <c r="BQ6" s="428"/>
      <c r="BR6" s="428"/>
      <c r="BS6" s="428"/>
      <c r="BT6" s="428"/>
      <c r="BU6" s="429"/>
      <c r="BV6" s="427">
        <v>2256162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99.6</v>
      </c>
      <c r="CU6" s="578"/>
      <c r="CV6" s="578"/>
      <c r="CW6" s="578"/>
      <c r="CX6" s="578"/>
      <c r="CY6" s="578"/>
      <c r="CZ6" s="578"/>
      <c r="DA6" s="579"/>
      <c r="DB6" s="577">
        <v>104.4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393597</v>
      </c>
      <c r="BO7" s="428"/>
      <c r="BP7" s="428"/>
      <c r="BQ7" s="428"/>
      <c r="BR7" s="428"/>
      <c r="BS7" s="428"/>
      <c r="BT7" s="428"/>
      <c r="BU7" s="429"/>
      <c r="BV7" s="427">
        <v>208949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30082420</v>
      </c>
      <c r="CU7" s="428"/>
      <c r="CV7" s="428"/>
      <c r="CW7" s="428"/>
      <c r="CX7" s="428"/>
      <c r="CY7" s="428"/>
      <c r="CZ7" s="428"/>
      <c r="DA7" s="429"/>
      <c r="DB7" s="427">
        <v>28404328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1357274</v>
      </c>
      <c r="BO8" s="428"/>
      <c r="BP8" s="428"/>
      <c r="BQ8" s="428"/>
      <c r="BR8" s="428"/>
      <c r="BS8" s="428"/>
      <c r="BT8" s="428"/>
      <c r="BU8" s="429"/>
      <c r="BV8" s="427">
        <v>2047213</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0.92</v>
      </c>
      <c r="CU8" s="541"/>
      <c r="CV8" s="541"/>
      <c r="CW8" s="541"/>
      <c r="CX8" s="541"/>
      <c r="CY8" s="541"/>
      <c r="CZ8" s="541"/>
      <c r="DA8" s="542"/>
      <c r="DB8" s="540">
        <v>0.91</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172739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-689939</v>
      </c>
      <c r="BO9" s="428"/>
      <c r="BP9" s="428"/>
      <c r="BQ9" s="428"/>
      <c r="BR9" s="428"/>
      <c r="BS9" s="428"/>
      <c r="BT9" s="428"/>
      <c r="BU9" s="429"/>
      <c r="BV9" s="427">
        <v>837008</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8.1</v>
      </c>
      <c r="CU9" s="398"/>
      <c r="CV9" s="398"/>
      <c r="CW9" s="398"/>
      <c r="CX9" s="398"/>
      <c r="CY9" s="398"/>
      <c r="CZ9" s="398"/>
      <c r="DA9" s="399"/>
      <c r="DB9" s="397">
        <v>8.5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172183</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1032798</v>
      </c>
      <c r="BO10" s="428"/>
      <c r="BP10" s="428"/>
      <c r="BQ10" s="428"/>
      <c r="BR10" s="428"/>
      <c r="BS10" s="428"/>
      <c r="BT10" s="428"/>
      <c r="BU10" s="429"/>
      <c r="BV10" s="427">
        <v>618288</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116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175833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109</v>
      </c>
      <c r="AV12" s="485"/>
      <c r="AW12" s="485"/>
      <c r="AX12" s="485"/>
      <c r="AY12" s="407" t="s">
        <v>135</v>
      </c>
      <c r="AZ12" s="408"/>
      <c r="BA12" s="408"/>
      <c r="BB12" s="408"/>
      <c r="BC12" s="408"/>
      <c r="BD12" s="408"/>
      <c r="BE12" s="408"/>
      <c r="BF12" s="408"/>
      <c r="BG12" s="408"/>
      <c r="BH12" s="408"/>
      <c r="BI12" s="408"/>
      <c r="BJ12" s="408"/>
      <c r="BK12" s="408"/>
      <c r="BL12" s="408"/>
      <c r="BM12" s="409"/>
      <c r="BN12" s="427">
        <v>1231909</v>
      </c>
      <c r="BO12" s="428"/>
      <c r="BP12" s="428"/>
      <c r="BQ12" s="428"/>
      <c r="BR12" s="428"/>
      <c r="BS12" s="428"/>
      <c r="BT12" s="428"/>
      <c r="BU12" s="429"/>
      <c r="BV12" s="427">
        <v>3223177</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172590</v>
      </c>
      <c r="S13" s="531"/>
      <c r="T13" s="531"/>
      <c r="U13" s="531"/>
      <c r="V13" s="532"/>
      <c r="W13" s="518" t="s">
        <v>140</v>
      </c>
      <c r="X13" s="440"/>
      <c r="Y13" s="440"/>
      <c r="Z13" s="440"/>
      <c r="AA13" s="440"/>
      <c r="AB13" s="441"/>
      <c r="AC13" s="403">
        <v>1209</v>
      </c>
      <c r="AD13" s="404"/>
      <c r="AE13" s="404"/>
      <c r="AF13" s="404"/>
      <c r="AG13" s="405"/>
      <c r="AH13" s="403">
        <v>1195</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-889050</v>
      </c>
      <c r="BO13" s="428"/>
      <c r="BP13" s="428"/>
      <c r="BQ13" s="428"/>
      <c r="BR13" s="428"/>
      <c r="BS13" s="428"/>
      <c r="BT13" s="428"/>
      <c r="BU13" s="429"/>
      <c r="BV13" s="427">
        <v>-1767881</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1.9</v>
      </c>
      <c r="CU13" s="398"/>
      <c r="CV13" s="398"/>
      <c r="CW13" s="398"/>
      <c r="CX13" s="398"/>
      <c r="CY13" s="398"/>
      <c r="CZ13" s="398"/>
      <c r="DA13" s="399"/>
      <c r="DB13" s="397">
        <v>2.5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176291</v>
      </c>
      <c r="S14" s="531"/>
      <c r="T14" s="531"/>
      <c r="U14" s="531"/>
      <c r="V14" s="532"/>
      <c r="W14" s="533"/>
      <c r="X14" s="443"/>
      <c r="Y14" s="443"/>
      <c r="Z14" s="443"/>
      <c r="AA14" s="443"/>
      <c r="AB14" s="444"/>
      <c r="AC14" s="523">
        <v>1.6</v>
      </c>
      <c r="AD14" s="524"/>
      <c r="AE14" s="524"/>
      <c r="AF14" s="524"/>
      <c r="AG14" s="525"/>
      <c r="AH14" s="523">
        <v>1.6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137</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173327</v>
      </c>
      <c r="S15" s="531"/>
      <c r="T15" s="531"/>
      <c r="U15" s="531"/>
      <c r="V15" s="532"/>
      <c r="W15" s="518" t="s">
        <v>148</v>
      </c>
      <c r="X15" s="440"/>
      <c r="Y15" s="440"/>
      <c r="Z15" s="440"/>
      <c r="AA15" s="440"/>
      <c r="AB15" s="441"/>
      <c r="AC15" s="403">
        <v>14995</v>
      </c>
      <c r="AD15" s="404"/>
      <c r="AE15" s="404"/>
      <c r="AF15" s="404"/>
      <c r="AG15" s="405"/>
      <c r="AH15" s="403">
        <v>14980</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20766255</v>
      </c>
      <c r="BO15" s="423"/>
      <c r="BP15" s="423"/>
      <c r="BQ15" s="423"/>
      <c r="BR15" s="423"/>
      <c r="BS15" s="423"/>
      <c r="BT15" s="423"/>
      <c r="BU15" s="424"/>
      <c r="BV15" s="422">
        <v>20378788</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20.100000000000001</v>
      </c>
      <c r="AD16" s="524"/>
      <c r="AE16" s="524"/>
      <c r="AF16" s="524"/>
      <c r="AG16" s="525"/>
      <c r="AH16" s="523">
        <v>20</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22412468</v>
      </c>
      <c r="BO16" s="428"/>
      <c r="BP16" s="428"/>
      <c r="BQ16" s="428"/>
      <c r="BR16" s="428"/>
      <c r="BS16" s="428"/>
      <c r="BT16" s="428"/>
      <c r="BU16" s="429"/>
      <c r="BV16" s="427">
        <v>22151657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58417</v>
      </c>
      <c r="AD17" s="404"/>
      <c r="AE17" s="404"/>
      <c r="AF17" s="404"/>
      <c r="AG17" s="405"/>
      <c r="AH17" s="403">
        <v>58884</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26643273</v>
      </c>
      <c r="BO17" s="428"/>
      <c r="BP17" s="428"/>
      <c r="BQ17" s="428"/>
      <c r="BR17" s="428"/>
      <c r="BS17" s="428"/>
      <c r="BT17" s="428"/>
      <c r="BU17" s="429"/>
      <c r="BV17" s="427">
        <v>26185822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103.69</v>
      </c>
      <c r="M18" s="492"/>
      <c r="N18" s="492"/>
      <c r="O18" s="492"/>
      <c r="P18" s="492"/>
      <c r="Q18" s="492"/>
      <c r="R18" s="493"/>
      <c r="S18" s="493"/>
      <c r="T18" s="493"/>
      <c r="U18" s="493"/>
      <c r="V18" s="494"/>
      <c r="W18" s="508"/>
      <c r="X18" s="509"/>
      <c r="Y18" s="509"/>
      <c r="Z18" s="509"/>
      <c r="AA18" s="509"/>
      <c r="AB18" s="519"/>
      <c r="AC18" s="391">
        <v>78.3</v>
      </c>
      <c r="AD18" s="392"/>
      <c r="AE18" s="392"/>
      <c r="AF18" s="392"/>
      <c r="AG18" s="495"/>
      <c r="AH18" s="391">
        <v>78.5</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29021149</v>
      </c>
      <c r="BO18" s="428"/>
      <c r="BP18" s="428"/>
      <c r="BQ18" s="428"/>
      <c r="BR18" s="428"/>
      <c r="BS18" s="428"/>
      <c r="BT18" s="428"/>
      <c r="BU18" s="429"/>
      <c r="BV18" s="427">
        <v>28356172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1666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36166617</v>
      </c>
      <c r="BO19" s="428"/>
      <c r="BP19" s="428"/>
      <c r="BQ19" s="428"/>
      <c r="BR19" s="428"/>
      <c r="BS19" s="428"/>
      <c r="BT19" s="428"/>
      <c r="BU19" s="429"/>
      <c r="BV19" s="427">
        <v>35767340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68696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30221134</v>
      </c>
      <c r="BO23" s="428"/>
      <c r="BP23" s="428"/>
      <c r="BQ23" s="428"/>
      <c r="BR23" s="428"/>
      <c r="BS23" s="428"/>
      <c r="BT23" s="428"/>
      <c r="BU23" s="429"/>
      <c r="BV23" s="427">
        <v>30534883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9400</v>
      </c>
      <c r="R24" s="404"/>
      <c r="S24" s="404"/>
      <c r="T24" s="404"/>
      <c r="U24" s="404"/>
      <c r="V24" s="405"/>
      <c r="W24" s="469"/>
      <c r="X24" s="460"/>
      <c r="Y24" s="461"/>
      <c r="Z24" s="400" t="s">
        <v>172</v>
      </c>
      <c r="AA24" s="401"/>
      <c r="AB24" s="401"/>
      <c r="AC24" s="401"/>
      <c r="AD24" s="401"/>
      <c r="AE24" s="401"/>
      <c r="AF24" s="401"/>
      <c r="AG24" s="402"/>
      <c r="AH24" s="403">
        <v>893</v>
      </c>
      <c r="AI24" s="404"/>
      <c r="AJ24" s="404"/>
      <c r="AK24" s="404"/>
      <c r="AL24" s="405"/>
      <c r="AM24" s="403">
        <v>2900464</v>
      </c>
      <c r="AN24" s="404"/>
      <c r="AO24" s="404"/>
      <c r="AP24" s="404"/>
      <c r="AQ24" s="404"/>
      <c r="AR24" s="405"/>
      <c r="AS24" s="403">
        <v>3248</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27999788</v>
      </c>
      <c r="BO24" s="428"/>
      <c r="BP24" s="428"/>
      <c r="BQ24" s="428"/>
      <c r="BR24" s="428"/>
      <c r="BS24" s="428"/>
      <c r="BT24" s="428"/>
      <c r="BU24" s="429"/>
      <c r="BV24" s="427">
        <v>28332218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2</v>
      </c>
      <c r="M25" s="404"/>
      <c r="N25" s="404"/>
      <c r="O25" s="404"/>
      <c r="P25" s="405"/>
      <c r="Q25" s="403">
        <v>8000</v>
      </c>
      <c r="R25" s="404"/>
      <c r="S25" s="404"/>
      <c r="T25" s="404"/>
      <c r="U25" s="404"/>
      <c r="V25" s="405"/>
      <c r="W25" s="469"/>
      <c r="X25" s="460"/>
      <c r="Y25" s="461"/>
      <c r="Z25" s="400" t="s">
        <v>175</v>
      </c>
      <c r="AA25" s="401"/>
      <c r="AB25" s="401"/>
      <c r="AC25" s="401"/>
      <c r="AD25" s="401"/>
      <c r="AE25" s="401"/>
      <c r="AF25" s="401"/>
      <c r="AG25" s="402"/>
      <c r="AH25" s="403" t="s">
        <v>137</v>
      </c>
      <c r="AI25" s="404"/>
      <c r="AJ25" s="404"/>
      <c r="AK25" s="404"/>
      <c r="AL25" s="405"/>
      <c r="AM25" s="403" t="s">
        <v>137</v>
      </c>
      <c r="AN25" s="404"/>
      <c r="AO25" s="404"/>
      <c r="AP25" s="404"/>
      <c r="AQ25" s="404"/>
      <c r="AR25" s="405"/>
      <c r="AS25" s="403" t="s">
        <v>137</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9851078</v>
      </c>
      <c r="BO25" s="423"/>
      <c r="BP25" s="423"/>
      <c r="BQ25" s="423"/>
      <c r="BR25" s="423"/>
      <c r="BS25" s="423"/>
      <c r="BT25" s="423"/>
      <c r="BU25" s="424"/>
      <c r="BV25" s="422">
        <v>6844839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7200</v>
      </c>
      <c r="R26" s="404"/>
      <c r="S26" s="404"/>
      <c r="T26" s="404"/>
      <c r="U26" s="404"/>
      <c r="V26" s="405"/>
      <c r="W26" s="469"/>
      <c r="X26" s="460"/>
      <c r="Y26" s="461"/>
      <c r="Z26" s="400" t="s">
        <v>178</v>
      </c>
      <c r="AA26" s="482"/>
      <c r="AB26" s="482"/>
      <c r="AC26" s="482"/>
      <c r="AD26" s="482"/>
      <c r="AE26" s="482"/>
      <c r="AF26" s="482"/>
      <c r="AG26" s="483"/>
      <c r="AH26" s="403">
        <v>4</v>
      </c>
      <c r="AI26" s="404"/>
      <c r="AJ26" s="404"/>
      <c r="AK26" s="404"/>
      <c r="AL26" s="405"/>
      <c r="AM26" s="403">
        <v>12580</v>
      </c>
      <c r="AN26" s="404"/>
      <c r="AO26" s="404"/>
      <c r="AP26" s="404"/>
      <c r="AQ26" s="404"/>
      <c r="AR26" s="405"/>
      <c r="AS26" s="403">
        <v>3145</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5200</v>
      </c>
      <c r="R27" s="404"/>
      <c r="S27" s="404"/>
      <c r="T27" s="404"/>
      <c r="U27" s="404"/>
      <c r="V27" s="405"/>
      <c r="W27" s="469"/>
      <c r="X27" s="460"/>
      <c r="Y27" s="461"/>
      <c r="Z27" s="400" t="s">
        <v>181</v>
      </c>
      <c r="AA27" s="401"/>
      <c r="AB27" s="401"/>
      <c r="AC27" s="401"/>
      <c r="AD27" s="401"/>
      <c r="AE27" s="401"/>
      <c r="AF27" s="401"/>
      <c r="AG27" s="402"/>
      <c r="AH27" s="403">
        <v>31</v>
      </c>
      <c r="AI27" s="404"/>
      <c r="AJ27" s="404"/>
      <c r="AK27" s="404"/>
      <c r="AL27" s="405"/>
      <c r="AM27" s="403">
        <v>113578</v>
      </c>
      <c r="AN27" s="404"/>
      <c r="AO27" s="404"/>
      <c r="AP27" s="404"/>
      <c r="AQ27" s="404"/>
      <c r="AR27" s="405"/>
      <c r="AS27" s="403">
        <v>3664</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2274634</v>
      </c>
      <c r="BO27" s="431"/>
      <c r="BP27" s="431"/>
      <c r="BQ27" s="431"/>
      <c r="BR27" s="431"/>
      <c r="BS27" s="431"/>
      <c r="BT27" s="431"/>
      <c r="BU27" s="432"/>
      <c r="BV27" s="430">
        <v>2271382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4800</v>
      </c>
      <c r="R28" s="404"/>
      <c r="S28" s="404"/>
      <c r="T28" s="404"/>
      <c r="U28" s="404"/>
      <c r="V28" s="405"/>
      <c r="W28" s="469"/>
      <c r="X28" s="460"/>
      <c r="Y28" s="461"/>
      <c r="Z28" s="400" t="s">
        <v>184</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5530920</v>
      </c>
      <c r="BO28" s="423"/>
      <c r="BP28" s="423"/>
      <c r="BQ28" s="423"/>
      <c r="BR28" s="423"/>
      <c r="BS28" s="423"/>
      <c r="BT28" s="423"/>
      <c r="BU28" s="424"/>
      <c r="BV28" s="422">
        <v>5730031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26</v>
      </c>
      <c r="M29" s="404"/>
      <c r="N29" s="404"/>
      <c r="O29" s="404"/>
      <c r="P29" s="405"/>
      <c r="Q29" s="403">
        <v>4600</v>
      </c>
      <c r="R29" s="404"/>
      <c r="S29" s="404"/>
      <c r="T29" s="404"/>
      <c r="U29" s="404"/>
      <c r="V29" s="405"/>
      <c r="W29" s="470"/>
      <c r="X29" s="471"/>
      <c r="Y29" s="472"/>
      <c r="Z29" s="400" t="s">
        <v>187</v>
      </c>
      <c r="AA29" s="401"/>
      <c r="AB29" s="401"/>
      <c r="AC29" s="401"/>
      <c r="AD29" s="401"/>
      <c r="AE29" s="401"/>
      <c r="AF29" s="401"/>
      <c r="AG29" s="402"/>
      <c r="AH29" s="403">
        <v>924</v>
      </c>
      <c r="AI29" s="404"/>
      <c r="AJ29" s="404"/>
      <c r="AK29" s="404"/>
      <c r="AL29" s="405"/>
      <c r="AM29" s="403">
        <v>3014042</v>
      </c>
      <c r="AN29" s="404"/>
      <c r="AO29" s="404"/>
      <c r="AP29" s="404"/>
      <c r="AQ29" s="404"/>
      <c r="AR29" s="405"/>
      <c r="AS29" s="403">
        <v>3262</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297749</v>
      </c>
      <c r="BO29" s="428"/>
      <c r="BP29" s="428"/>
      <c r="BQ29" s="428"/>
      <c r="BR29" s="428"/>
      <c r="BS29" s="428"/>
      <c r="BT29" s="428"/>
      <c r="BU29" s="429"/>
      <c r="BV29" s="427">
        <v>297189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101.2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7022698</v>
      </c>
      <c r="BO30" s="431"/>
      <c r="BP30" s="431"/>
      <c r="BQ30" s="431"/>
      <c r="BR30" s="431"/>
      <c r="BS30" s="431"/>
      <c r="BT30" s="431"/>
      <c r="BU30" s="432"/>
      <c r="BV30" s="430">
        <v>7082335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佐倉国際交流基金</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公共用地取得事業特別会計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f t="shared" ref="CO35:CO43" si="3">IF(CQ35="","",CO34+1)</f>
        <v>21</v>
      </c>
      <c r="CP35" s="386"/>
      <c r="CQ35" s="385" t="str">
        <f>IF('各会計、関係団体の財政状況及び健全化判断比率'!BS8="","",'各会計、関係団体の財政状況及び健全化判断比率'!BS8)</f>
        <v>佐倉緑の基金</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災害共済事業特別会計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f t="shared" si="3"/>
        <v>22</v>
      </c>
      <c r="CP36" s="386"/>
      <c r="CQ36" s="385" t="str">
        <f>IF('各会計、関係団体の財政状況及び健全化判断比率'!BS9="","",'各会計、関係団体の財政状況及び健全化判断比率'!BS9)</f>
        <v>印旛郡市文化財センター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千葉県後期高齢者医療広域連合（一般会計）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千葉県後期高齢者医療広域連合（後期高齢者医療特別会計）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佐倉市、酒々井町清掃組合（一般会計）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佐倉市八街市酒々井町消防組合（一般会計）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印旛衛生施設管理組合（一般会計）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19</v>
      </c>
      <c r="BX43" s="386"/>
      <c r="BY43" s="385" t="str">
        <f>IF('各会計、関係団体の財政状況及び健全化判断比率'!B77="","",'各会計、関係団体の財政状況及び健全化判断比率'!B77)</f>
        <v>佐倉市、四街道市、酒々井町葬祭組合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PYe/K+XoZdJ6l4CMeL6ON/SiesR1gN7zZMYZBK+pgB95giDUPbdwv68P+iZpsBqDJttZVxOTdxQB/pHa1/I1g==" saltValue="XBPjoue6w+oQ3joijYGb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554</v>
      </c>
      <c r="D34" s="1206"/>
      <c r="E34" s="1207"/>
      <c r="F34" s="32">
        <v>15.2</v>
      </c>
      <c r="G34" s="33">
        <v>16.649999999999999</v>
      </c>
      <c r="H34" s="33">
        <v>17.32</v>
      </c>
      <c r="I34" s="33">
        <v>18.88</v>
      </c>
      <c r="J34" s="34">
        <v>16.850000000000001</v>
      </c>
      <c r="K34" s="22"/>
      <c r="L34" s="22"/>
      <c r="M34" s="22"/>
      <c r="N34" s="22"/>
      <c r="O34" s="22"/>
      <c r="P34" s="22"/>
    </row>
    <row r="35" spans="1:16" ht="39" customHeight="1" x14ac:dyDescent="0.15">
      <c r="A35" s="22"/>
      <c r="B35" s="35"/>
      <c r="C35" s="1200" t="s">
        <v>555</v>
      </c>
      <c r="D35" s="1201"/>
      <c r="E35" s="1202"/>
      <c r="F35" s="36">
        <v>1.81</v>
      </c>
      <c r="G35" s="37">
        <v>2.2599999999999998</v>
      </c>
      <c r="H35" s="37">
        <v>2.59</v>
      </c>
      <c r="I35" s="37">
        <v>3.7</v>
      </c>
      <c r="J35" s="38">
        <v>4.8899999999999997</v>
      </c>
      <c r="K35" s="22"/>
      <c r="L35" s="22"/>
      <c r="M35" s="22"/>
      <c r="N35" s="22"/>
      <c r="O35" s="22"/>
      <c r="P35" s="22"/>
    </row>
    <row r="36" spans="1:16" ht="39" customHeight="1" x14ac:dyDescent="0.15">
      <c r="A36" s="22"/>
      <c r="B36" s="35"/>
      <c r="C36" s="1200" t="s">
        <v>556</v>
      </c>
      <c r="D36" s="1201"/>
      <c r="E36" s="1202"/>
      <c r="F36" s="36">
        <v>7.58</v>
      </c>
      <c r="G36" s="37">
        <v>7.41</v>
      </c>
      <c r="H36" s="37">
        <v>4.07</v>
      </c>
      <c r="I36" s="37">
        <v>7.19</v>
      </c>
      <c r="J36" s="38">
        <v>4.5</v>
      </c>
      <c r="K36" s="22"/>
      <c r="L36" s="22"/>
      <c r="M36" s="22"/>
      <c r="N36" s="22"/>
      <c r="O36" s="22"/>
      <c r="P36" s="22"/>
    </row>
    <row r="37" spans="1:16" ht="39" customHeight="1" x14ac:dyDescent="0.15">
      <c r="A37" s="22"/>
      <c r="B37" s="35"/>
      <c r="C37" s="1200" t="s">
        <v>557</v>
      </c>
      <c r="D37" s="1201"/>
      <c r="E37" s="1202"/>
      <c r="F37" s="36">
        <v>1.31</v>
      </c>
      <c r="G37" s="37">
        <v>0.77</v>
      </c>
      <c r="H37" s="37">
        <v>0.02</v>
      </c>
      <c r="I37" s="37">
        <v>0.54</v>
      </c>
      <c r="J37" s="38">
        <v>0.06</v>
      </c>
      <c r="K37" s="22"/>
      <c r="L37" s="22"/>
      <c r="M37" s="22"/>
      <c r="N37" s="22"/>
      <c r="O37" s="22"/>
      <c r="P37" s="22"/>
    </row>
    <row r="38" spans="1:16" ht="39" customHeight="1" x14ac:dyDescent="0.15">
      <c r="A38" s="22"/>
      <c r="B38" s="35"/>
      <c r="C38" s="1200" t="s">
        <v>558</v>
      </c>
      <c r="D38" s="1201"/>
      <c r="E38" s="1202"/>
      <c r="F38" s="36">
        <v>1.56</v>
      </c>
      <c r="G38" s="37">
        <v>0.65</v>
      </c>
      <c r="H38" s="37">
        <v>0.93</v>
      </c>
      <c r="I38" s="37">
        <v>0.4</v>
      </c>
      <c r="J38" s="38">
        <v>0.02</v>
      </c>
      <c r="K38" s="22"/>
      <c r="L38" s="22"/>
      <c r="M38" s="22"/>
      <c r="N38" s="22"/>
      <c r="O38" s="22"/>
      <c r="P38" s="22"/>
    </row>
    <row r="39" spans="1:16" ht="39" customHeight="1" x14ac:dyDescent="0.15">
      <c r="A39" s="22"/>
      <c r="B39" s="35"/>
      <c r="C39" s="1200" t="s">
        <v>559</v>
      </c>
      <c r="D39" s="1201"/>
      <c r="E39" s="1202"/>
      <c r="F39" s="36">
        <v>0</v>
      </c>
      <c r="G39" s="37">
        <v>0.01</v>
      </c>
      <c r="H39" s="37">
        <v>0.01</v>
      </c>
      <c r="I39" s="37">
        <v>0.02</v>
      </c>
      <c r="J39" s="38">
        <v>0.01</v>
      </c>
      <c r="K39" s="22"/>
      <c r="L39" s="22"/>
      <c r="M39" s="22"/>
      <c r="N39" s="22"/>
      <c r="O39" s="22"/>
      <c r="P39" s="22"/>
    </row>
    <row r="40" spans="1:16" ht="39" customHeight="1" x14ac:dyDescent="0.15">
      <c r="A40" s="22"/>
      <c r="B40" s="35"/>
      <c r="C40" s="1200" t="s">
        <v>560</v>
      </c>
      <c r="D40" s="1201"/>
      <c r="E40" s="1202"/>
      <c r="F40" s="36">
        <v>0.01</v>
      </c>
      <c r="G40" s="37">
        <v>0.01</v>
      </c>
      <c r="H40" s="37">
        <v>0.01</v>
      </c>
      <c r="I40" s="37">
        <v>0.01</v>
      </c>
      <c r="J40" s="38">
        <v>0.01</v>
      </c>
      <c r="K40" s="22"/>
      <c r="L40" s="22"/>
      <c r="M40" s="22"/>
      <c r="N40" s="22"/>
      <c r="O40" s="22"/>
      <c r="P40" s="22"/>
    </row>
    <row r="41" spans="1:16" ht="39" customHeight="1" x14ac:dyDescent="0.15">
      <c r="A41" s="22"/>
      <c r="B41" s="35"/>
      <c r="C41" s="1200" t="s">
        <v>561</v>
      </c>
      <c r="D41" s="1201"/>
      <c r="E41" s="1202"/>
      <c r="F41" s="36">
        <v>0</v>
      </c>
      <c r="G41" s="37">
        <v>0</v>
      </c>
      <c r="H41" s="37">
        <v>0</v>
      </c>
      <c r="I41" s="37">
        <v>0</v>
      </c>
      <c r="J41" s="38">
        <v>0</v>
      </c>
      <c r="K41" s="22"/>
      <c r="L41" s="22"/>
      <c r="M41" s="22"/>
      <c r="N41" s="22"/>
      <c r="O41" s="22"/>
      <c r="P41" s="22"/>
    </row>
    <row r="42" spans="1:16" ht="39" customHeight="1" x14ac:dyDescent="0.15">
      <c r="A42" s="22"/>
      <c r="B42" s="39"/>
      <c r="C42" s="1200" t="s">
        <v>562</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563</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eQgm7gYqesC7lLkQp0IJxlTUcUQjSgzlhmY8k7Be+NIQzIZE3LZU3MkTMpQzMhhLj7yDWEDNv+JZKhPdOeOJw==" saltValue="xCizWeXGDYiZ6QItln3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3640</v>
      </c>
      <c r="L45" s="60">
        <v>3238</v>
      </c>
      <c r="M45" s="60">
        <v>3131</v>
      </c>
      <c r="N45" s="60">
        <v>3144</v>
      </c>
      <c r="O45" s="61">
        <v>2948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x14ac:dyDescent="0.15">
      <c r="A48" s="48"/>
      <c r="B48" s="1228"/>
      <c r="C48" s="1229"/>
      <c r="D48" s="62"/>
      <c r="E48" s="1210" t="s">
        <v>15</v>
      </c>
      <c r="F48" s="1210"/>
      <c r="G48" s="1210"/>
      <c r="H48" s="1210"/>
      <c r="I48" s="1210"/>
      <c r="J48" s="1211"/>
      <c r="K48" s="63">
        <v>139</v>
      </c>
      <c r="L48" s="64">
        <v>144</v>
      </c>
      <c r="M48" s="64">
        <v>127</v>
      </c>
      <c r="N48" s="64">
        <v>116</v>
      </c>
      <c r="O48" s="65">
        <v>104</v>
      </c>
      <c r="P48" s="48"/>
      <c r="Q48" s="48"/>
      <c r="R48" s="48"/>
      <c r="S48" s="48"/>
      <c r="T48" s="48"/>
      <c r="U48" s="48"/>
    </row>
    <row r="49" spans="1:21" ht="30.75" customHeight="1" x14ac:dyDescent="0.15">
      <c r="A49" s="48"/>
      <c r="B49" s="1228"/>
      <c r="C49" s="1229"/>
      <c r="D49" s="62"/>
      <c r="E49" s="1210" t="s">
        <v>16</v>
      </c>
      <c r="F49" s="1210"/>
      <c r="G49" s="1210"/>
      <c r="H49" s="1210"/>
      <c r="I49" s="1210"/>
      <c r="J49" s="1211"/>
      <c r="K49" s="63">
        <v>412</v>
      </c>
      <c r="L49" s="64">
        <v>431</v>
      </c>
      <c r="M49" s="64">
        <v>401</v>
      </c>
      <c r="N49" s="64">
        <v>361</v>
      </c>
      <c r="O49" s="65">
        <v>393</v>
      </c>
      <c r="P49" s="48"/>
      <c r="Q49" s="48"/>
      <c r="R49" s="48"/>
      <c r="S49" s="48"/>
      <c r="T49" s="48"/>
      <c r="U49" s="48"/>
    </row>
    <row r="50" spans="1:21" ht="30.75" customHeight="1" x14ac:dyDescent="0.15">
      <c r="A50" s="48"/>
      <c r="B50" s="1228"/>
      <c r="C50" s="1229"/>
      <c r="D50" s="62"/>
      <c r="E50" s="1210" t="s">
        <v>17</v>
      </c>
      <c r="F50" s="1210"/>
      <c r="G50" s="1210"/>
      <c r="H50" s="1210"/>
      <c r="I50" s="1210"/>
      <c r="J50" s="1211"/>
      <c r="K50" s="63">
        <v>10</v>
      </c>
      <c r="L50" s="64">
        <v>10</v>
      </c>
      <c r="M50" s="64">
        <v>10</v>
      </c>
      <c r="N50" s="64">
        <v>13</v>
      </c>
      <c r="O50" s="65">
        <v>11</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3476</v>
      </c>
      <c r="L52" s="64">
        <v>2931</v>
      </c>
      <c r="M52" s="64">
        <v>3031</v>
      </c>
      <c r="N52" s="64">
        <v>3053</v>
      </c>
      <c r="O52" s="65">
        <v>3137</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725</v>
      </c>
      <c r="L53" s="69">
        <v>892</v>
      </c>
      <c r="M53" s="69">
        <v>638</v>
      </c>
      <c r="N53" s="69">
        <v>581</v>
      </c>
      <c r="O53" s="70">
        <v>319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505</v>
      </c>
      <c r="L57" s="83" t="s">
        <v>505</v>
      </c>
      <c r="M57" s="83" t="s">
        <v>505</v>
      </c>
      <c r="N57" s="83" t="s">
        <v>505</v>
      </c>
      <c r="O57" s="84" t="s">
        <v>505</v>
      </c>
    </row>
    <row r="58" spans="1:21" ht="31.5" customHeight="1" thickBot="1" x14ac:dyDescent="0.2">
      <c r="B58" s="1218"/>
      <c r="C58" s="1219"/>
      <c r="D58" s="1223" t="s">
        <v>27</v>
      </c>
      <c r="E58" s="1224"/>
      <c r="F58" s="1224"/>
      <c r="G58" s="1224"/>
      <c r="H58" s="1224"/>
      <c r="I58" s="1224"/>
      <c r="J58" s="1225"/>
      <c r="K58" s="85" t="s">
        <v>505</v>
      </c>
      <c r="L58" s="86" t="s">
        <v>505</v>
      </c>
      <c r="M58" s="86" t="s">
        <v>505</v>
      </c>
      <c r="N58" s="86" t="s">
        <v>505</v>
      </c>
      <c r="O58" s="87" t="s">
        <v>505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dFYtkbxZTu405g/t0dPYF4IgPHhkLLkL75q3Nmq+8YdNemezFuz2CENpQ3VutXP04lIH12VyeYDXz5+CKrFdg==" saltValue="/NBbZp1kgbGB9w409Agb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46" t="s">
        <v>30</v>
      </c>
      <c r="C41" s="1247"/>
      <c r="D41" s="101"/>
      <c r="E41" s="1248" t="s">
        <v>31</v>
      </c>
      <c r="F41" s="1248"/>
      <c r="G41" s="1248"/>
      <c r="H41" s="1249"/>
      <c r="I41" s="102">
        <v>30913</v>
      </c>
      <c r="J41" s="103">
        <v>31658</v>
      </c>
      <c r="K41" s="103">
        <v>31058</v>
      </c>
      <c r="L41" s="103">
        <v>30535</v>
      </c>
      <c r="M41" s="104">
        <v>30221</v>
      </c>
    </row>
    <row r="42" spans="2:13" ht="27.75" customHeight="1" x14ac:dyDescent="0.15">
      <c r="B42" s="1236"/>
      <c r="C42" s="1237"/>
      <c r="D42" s="105"/>
      <c r="E42" s="1240" t="s">
        <v>32</v>
      </c>
      <c r="F42" s="1240"/>
      <c r="G42" s="1240"/>
      <c r="H42" s="1241"/>
      <c r="I42" s="106">
        <v>505</v>
      </c>
      <c r="J42" s="107">
        <v>495</v>
      </c>
      <c r="K42" s="107">
        <v>485</v>
      </c>
      <c r="L42" s="107">
        <v>476</v>
      </c>
      <c r="M42" s="108">
        <v>1265</v>
      </c>
    </row>
    <row r="43" spans="2:13" ht="27.75" customHeight="1" x14ac:dyDescent="0.15">
      <c r="B43" s="1236"/>
      <c r="C43" s="1237"/>
      <c r="D43" s="105"/>
      <c r="E43" s="1240" t="s">
        <v>33</v>
      </c>
      <c r="F43" s="1240"/>
      <c r="G43" s="1240"/>
      <c r="H43" s="1241"/>
      <c r="I43" s="106">
        <v>1182</v>
      </c>
      <c r="J43" s="107">
        <v>1184</v>
      </c>
      <c r="K43" s="107">
        <v>1071</v>
      </c>
      <c r="L43" s="107">
        <v>1003</v>
      </c>
      <c r="M43" s="108">
        <v>924</v>
      </c>
    </row>
    <row r="44" spans="2:13" ht="27.75" customHeight="1" x14ac:dyDescent="0.15">
      <c r="B44" s="1236"/>
      <c r="C44" s="1237"/>
      <c r="D44" s="105"/>
      <c r="E44" s="1240" t="s">
        <v>34</v>
      </c>
      <c r="F44" s="1240"/>
      <c r="G44" s="1240"/>
      <c r="H44" s="1241"/>
      <c r="I44" s="106">
        <v>2766</v>
      </c>
      <c r="J44" s="107">
        <v>2511</v>
      </c>
      <c r="K44" s="107">
        <v>2689</v>
      </c>
      <c r="L44" s="107">
        <v>3633</v>
      </c>
      <c r="M44" s="108">
        <v>4533</v>
      </c>
    </row>
    <row r="45" spans="2:13" ht="27.75" customHeight="1" x14ac:dyDescent="0.15">
      <c r="B45" s="1236"/>
      <c r="C45" s="1237"/>
      <c r="D45" s="105"/>
      <c r="E45" s="1240" t="s">
        <v>35</v>
      </c>
      <c r="F45" s="1240"/>
      <c r="G45" s="1240"/>
      <c r="H45" s="1241"/>
      <c r="I45" s="106">
        <v>5115</v>
      </c>
      <c r="J45" s="107">
        <v>5023</v>
      </c>
      <c r="K45" s="107">
        <v>5034</v>
      </c>
      <c r="L45" s="107">
        <v>5249</v>
      </c>
      <c r="M45" s="108">
        <v>4510</v>
      </c>
    </row>
    <row r="46" spans="2:13" ht="27.75" customHeight="1" x14ac:dyDescent="0.15">
      <c r="B46" s="1236"/>
      <c r="C46" s="1237"/>
      <c r="D46" s="109"/>
      <c r="E46" s="1240" t="s">
        <v>36</v>
      </c>
      <c r="F46" s="1240"/>
      <c r="G46" s="1240"/>
      <c r="H46" s="1241"/>
      <c r="I46" s="106" t="s">
        <v>505</v>
      </c>
      <c r="J46" s="107" t="s">
        <v>505</v>
      </c>
      <c r="K46" s="107">
        <v>0</v>
      </c>
      <c r="L46" s="107">
        <v>9</v>
      </c>
      <c r="M46" s="108">
        <v>4</v>
      </c>
    </row>
    <row r="47" spans="2:13" ht="27.75" customHeight="1" x14ac:dyDescent="0.15">
      <c r="B47" s="1236"/>
      <c r="C47" s="1237"/>
      <c r="D47" s="110"/>
      <c r="E47" s="1250" t="s">
        <v>37</v>
      </c>
      <c r="F47" s="1251"/>
      <c r="G47" s="1251"/>
      <c r="H47" s="1252"/>
      <c r="I47" s="106" t="s">
        <v>505</v>
      </c>
      <c r="J47" s="107" t="s">
        <v>505</v>
      </c>
      <c r="K47" s="107" t="s">
        <v>505</v>
      </c>
      <c r="L47" s="107" t="s">
        <v>505</v>
      </c>
      <c r="M47" s="108" t="s">
        <v>505</v>
      </c>
    </row>
    <row r="48" spans="2:13" ht="27.75" customHeight="1" x14ac:dyDescent="0.15">
      <c r="B48" s="1236"/>
      <c r="C48" s="1237"/>
      <c r="D48" s="105"/>
      <c r="E48" s="1240" t="s">
        <v>38</v>
      </c>
      <c r="F48" s="1240"/>
      <c r="G48" s="1240"/>
      <c r="H48" s="1241"/>
      <c r="I48" s="106" t="s">
        <v>505</v>
      </c>
      <c r="J48" s="107" t="s">
        <v>505</v>
      </c>
      <c r="K48" s="107" t="s">
        <v>505</v>
      </c>
      <c r="L48" s="107" t="s">
        <v>505</v>
      </c>
      <c r="M48" s="108" t="s">
        <v>505</v>
      </c>
    </row>
    <row r="49" spans="2:13" ht="27.75" customHeight="1" x14ac:dyDescent="0.15">
      <c r="B49" s="1238"/>
      <c r="C49" s="1239"/>
      <c r="D49" s="105"/>
      <c r="E49" s="1240" t="s">
        <v>39</v>
      </c>
      <c r="F49" s="1240"/>
      <c r="G49" s="1240"/>
      <c r="H49" s="1241"/>
      <c r="I49" s="106" t="s">
        <v>505</v>
      </c>
      <c r="J49" s="107" t="s">
        <v>505</v>
      </c>
      <c r="K49" s="107" t="s">
        <v>505</v>
      </c>
      <c r="L49" s="107" t="s">
        <v>505</v>
      </c>
      <c r="M49" s="108" t="s">
        <v>505</v>
      </c>
    </row>
    <row r="50" spans="2:13" ht="27.75" customHeight="1" x14ac:dyDescent="0.15">
      <c r="B50" s="1234" t="s">
        <v>40</v>
      </c>
      <c r="C50" s="1235"/>
      <c r="D50" s="111"/>
      <c r="E50" s="1240" t="s">
        <v>41</v>
      </c>
      <c r="F50" s="1240"/>
      <c r="G50" s="1240"/>
      <c r="H50" s="1241"/>
      <c r="I50" s="106">
        <v>17927</v>
      </c>
      <c r="J50" s="107">
        <v>19137</v>
      </c>
      <c r="K50" s="107">
        <v>19446</v>
      </c>
      <c r="L50" s="107">
        <v>17505</v>
      </c>
      <c r="M50" s="108">
        <v>17482</v>
      </c>
    </row>
    <row r="51" spans="2:13" ht="27.75" customHeight="1" x14ac:dyDescent="0.15">
      <c r="B51" s="1236"/>
      <c r="C51" s="1237"/>
      <c r="D51" s="105"/>
      <c r="E51" s="1240" t="s">
        <v>42</v>
      </c>
      <c r="F51" s="1240"/>
      <c r="G51" s="1240"/>
      <c r="H51" s="1241"/>
      <c r="I51" s="106">
        <v>1414</v>
      </c>
      <c r="J51" s="107">
        <v>1728</v>
      </c>
      <c r="K51" s="107">
        <v>1506</v>
      </c>
      <c r="L51" s="107">
        <v>1259</v>
      </c>
      <c r="M51" s="108">
        <v>3909</v>
      </c>
    </row>
    <row r="52" spans="2:13" ht="27.75" customHeight="1" x14ac:dyDescent="0.15">
      <c r="B52" s="1238"/>
      <c r="C52" s="1239"/>
      <c r="D52" s="105"/>
      <c r="E52" s="1240" t="s">
        <v>43</v>
      </c>
      <c r="F52" s="1240"/>
      <c r="G52" s="1240"/>
      <c r="H52" s="1241"/>
      <c r="I52" s="106">
        <v>31716</v>
      </c>
      <c r="J52" s="107">
        <v>31641</v>
      </c>
      <c r="K52" s="107">
        <v>31607</v>
      </c>
      <c r="L52" s="107">
        <v>31611</v>
      </c>
      <c r="M52" s="108">
        <v>31933</v>
      </c>
    </row>
    <row r="53" spans="2:13" ht="27.75" customHeight="1" thickBot="1" x14ac:dyDescent="0.2">
      <c r="B53" s="1242" t="s">
        <v>44</v>
      </c>
      <c r="C53" s="1243"/>
      <c r="D53" s="112"/>
      <c r="E53" s="1244" t="s">
        <v>45</v>
      </c>
      <c r="F53" s="1244"/>
      <c r="G53" s="1244"/>
      <c r="H53" s="1245"/>
      <c r="I53" s="113">
        <v>-10576</v>
      </c>
      <c r="J53" s="114">
        <v>-11636</v>
      </c>
      <c r="K53" s="114">
        <v>-12222</v>
      </c>
      <c r="L53" s="114">
        <v>-9471</v>
      </c>
      <c r="M53" s="115">
        <v>-11867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0XfxOHz7LLqONu0hwditTkfxPBxmfivbNR5vFnmYvqQggASKNgw1qCspEEVeX232OY0WQ0xu0TrsviWc1AOlA==" saltValue="BnQNuZjjDZuXVEQ2vrUT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48</v>
      </c>
      <c r="D55" s="1261"/>
      <c r="E55" s="1262"/>
      <c r="F55" s="127">
        <v>8335</v>
      </c>
      <c r="G55" s="127">
        <v>5730</v>
      </c>
      <c r="H55" s="128">
        <v>5531</v>
      </c>
    </row>
    <row r="56" spans="2:8" ht="52.5" customHeight="1" x14ac:dyDescent="0.15">
      <c r="B56" s="129"/>
      <c r="C56" s="1263" t="s">
        <v>49</v>
      </c>
      <c r="D56" s="1263"/>
      <c r="E56" s="1264"/>
      <c r="F56" s="130">
        <v>297</v>
      </c>
      <c r="G56" s="130">
        <v>297</v>
      </c>
      <c r="H56" s="131">
        <v>298</v>
      </c>
    </row>
    <row r="57" spans="2:8" ht="53.25" customHeight="1" x14ac:dyDescent="0.15">
      <c r="B57" s="129"/>
      <c r="C57" s="1265" t="s">
        <v>50</v>
      </c>
      <c r="D57" s="1265"/>
      <c r="E57" s="1266"/>
      <c r="F57" s="132">
        <v>6813</v>
      </c>
      <c r="G57" s="132">
        <v>7082</v>
      </c>
      <c r="H57" s="133">
        <v>7023</v>
      </c>
    </row>
    <row r="58" spans="2:8" ht="45.75" customHeight="1" x14ac:dyDescent="0.15">
      <c r="B58" s="134"/>
      <c r="C58" s="1253" t="s">
        <v>585</v>
      </c>
      <c r="D58" s="1254"/>
      <c r="E58" s="1255"/>
      <c r="F58" s="135">
        <v>5258</v>
      </c>
      <c r="G58" s="135">
        <v>5267</v>
      </c>
      <c r="H58" s="136">
        <v>5277</v>
      </c>
    </row>
    <row r="59" spans="2:8" ht="45.75" customHeight="1" x14ac:dyDescent="0.15">
      <c r="B59" s="134"/>
      <c r="C59" s="1253" t="s">
        <v>588</v>
      </c>
      <c r="D59" s="1254"/>
      <c r="E59" s="1255"/>
      <c r="F59" s="135">
        <v>529</v>
      </c>
      <c r="G59" s="135">
        <v>536</v>
      </c>
      <c r="H59" s="136">
        <v>539</v>
      </c>
    </row>
    <row r="60" spans="2:8" ht="45.75" customHeight="1" x14ac:dyDescent="0.15">
      <c r="B60" s="134"/>
      <c r="C60" s="1253" t="s">
        <v>589</v>
      </c>
      <c r="D60" s="1254"/>
      <c r="E60" s="1255"/>
      <c r="F60" s="135">
        <v>325</v>
      </c>
      <c r="G60" s="135">
        <v>395</v>
      </c>
      <c r="H60" s="136">
        <v>397</v>
      </c>
    </row>
    <row r="61" spans="2:8" ht="45.75" customHeight="1" x14ac:dyDescent="0.15">
      <c r="B61" s="134"/>
      <c r="C61" s="1253" t="s">
        <v>586</v>
      </c>
      <c r="D61" s="1254"/>
      <c r="E61" s="1255"/>
      <c r="F61" s="135">
        <v>285</v>
      </c>
      <c r="G61" s="135">
        <v>286</v>
      </c>
      <c r="H61" s="136">
        <v>294</v>
      </c>
    </row>
    <row r="62" spans="2:8" ht="45.75" customHeight="1" thickBot="1" x14ac:dyDescent="0.2">
      <c r="B62" s="137"/>
      <c r="C62" s="1256" t="s">
        <v>587</v>
      </c>
      <c r="D62" s="1257"/>
      <c r="E62" s="1258"/>
      <c r="F62" s="138">
        <v>182</v>
      </c>
      <c r="G62" s="138">
        <v>246</v>
      </c>
      <c r="H62" s="139">
        <v>159</v>
      </c>
    </row>
    <row r="63" spans="2:8" ht="52.5" customHeight="1" thickBot="1" x14ac:dyDescent="0.2">
      <c r="B63" s="140"/>
      <c r="C63" s="1259" t="s">
        <v>51</v>
      </c>
      <c r="D63" s="1259"/>
      <c r="E63" s="1260"/>
      <c r="F63" s="141">
        <v>15444</v>
      </c>
      <c r="G63" s="141">
        <v>13110</v>
      </c>
      <c r="H63" s="142">
        <v>12851</v>
      </c>
    </row>
    <row r="64" spans="2:8" ht="15" customHeight="1" x14ac:dyDescent="0.15"/>
    <row r="65" ht="0" hidden="1" customHeight="1" x14ac:dyDescent="0.15"/>
    <row r="66" ht="0" hidden="1" customHeight="1" x14ac:dyDescent="0.15"/>
  </sheetData>
  <sheetProtection algorithmName="SHA-512" hashValue="W4gQthAiBl8Yv/PE77CGzenluIycD/Ke1EKf6wgM+CuGGyT2i6C0xYqdmVtOEIrK8b0M1rKaZTOgeJ88EE9Wlw==" saltValue="8U69f2tgfsyrfT+tD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24090</v>
      </c>
      <c r="E3" s="161"/>
      <c r="F3" s="162">
        <v>45117</v>
      </c>
      <c r="G3" s="163"/>
      <c r="H3" s="164"/>
    </row>
    <row r="4" spans="1:8" x14ac:dyDescent="0.15">
      <c r="A4" s="165"/>
      <c r="B4" s="166"/>
      <c r="C4" s="167"/>
      <c r="D4" s="168">
        <v>10977</v>
      </c>
      <c r="E4" s="169"/>
      <c r="F4" s="170">
        <v>25589</v>
      </c>
      <c r="G4" s="171"/>
      <c r="H4" s="172"/>
    </row>
    <row r="5" spans="1:8" x14ac:dyDescent="0.15">
      <c r="A5" s="153" t="s">
        <v>538</v>
      </c>
      <c r="B5" s="158"/>
      <c r="C5" s="159"/>
      <c r="D5" s="160">
        <v>32027</v>
      </c>
      <c r="E5" s="161"/>
      <c r="F5" s="162">
        <v>39951</v>
      </c>
      <c r="G5" s="163"/>
      <c r="H5" s="164"/>
    </row>
    <row r="6" spans="1:8" x14ac:dyDescent="0.15">
      <c r="A6" s="165"/>
      <c r="B6" s="166"/>
      <c r="C6" s="167"/>
      <c r="D6" s="168">
        <v>15535</v>
      </c>
      <c r="E6" s="169"/>
      <c r="F6" s="170">
        <v>22555</v>
      </c>
      <c r="G6" s="171"/>
      <c r="H6" s="172"/>
    </row>
    <row r="7" spans="1:8" x14ac:dyDescent="0.15">
      <c r="A7" s="153" t="s">
        <v>539</v>
      </c>
      <c r="B7" s="158"/>
      <c r="C7" s="159"/>
      <c r="D7" s="160">
        <v>21030</v>
      </c>
      <c r="E7" s="161"/>
      <c r="F7" s="162">
        <v>39893</v>
      </c>
      <c r="G7" s="163"/>
      <c r="H7" s="164"/>
    </row>
    <row r="8" spans="1:8" x14ac:dyDescent="0.15">
      <c r="A8" s="165"/>
      <c r="B8" s="166"/>
      <c r="C8" s="167"/>
      <c r="D8" s="168">
        <v>13407</v>
      </c>
      <c r="E8" s="169"/>
      <c r="F8" s="170">
        <v>26170</v>
      </c>
      <c r="G8" s="171"/>
      <c r="H8" s="172"/>
    </row>
    <row r="9" spans="1:8" x14ac:dyDescent="0.15">
      <c r="A9" s="153" t="s">
        <v>540</v>
      </c>
      <c r="B9" s="158"/>
      <c r="C9" s="159"/>
      <c r="D9" s="160">
        <v>22177</v>
      </c>
      <c r="E9" s="161"/>
      <c r="F9" s="162">
        <v>41080</v>
      </c>
      <c r="G9" s="163"/>
      <c r="H9" s="164"/>
    </row>
    <row r="10" spans="1:8" x14ac:dyDescent="0.15">
      <c r="A10" s="165"/>
      <c r="B10" s="166"/>
      <c r="C10" s="167"/>
      <c r="D10" s="168">
        <v>13382</v>
      </c>
      <c r="E10" s="169"/>
      <c r="F10" s="170">
        <v>27265</v>
      </c>
      <c r="G10" s="171"/>
      <c r="H10" s="172"/>
    </row>
    <row r="11" spans="1:8" x14ac:dyDescent="0.15">
      <c r="A11" s="153" t="s">
        <v>541</v>
      </c>
      <c r="B11" s="158"/>
      <c r="C11" s="159"/>
      <c r="D11" s="160">
        <v>18008</v>
      </c>
      <c r="E11" s="161"/>
      <c r="F11" s="162">
        <v>33173</v>
      </c>
      <c r="G11" s="163"/>
      <c r="H11" s="164"/>
    </row>
    <row r="12" spans="1:8" x14ac:dyDescent="0.15">
      <c r="A12" s="165"/>
      <c r="B12" s="166"/>
      <c r="C12" s="173"/>
      <c r="D12" s="168">
        <v>13445</v>
      </c>
      <c r="E12" s="169"/>
      <c r="F12" s="170">
        <v>20353</v>
      </c>
      <c r="G12" s="171"/>
      <c r="H12" s="172"/>
    </row>
    <row r="13" spans="1:8" x14ac:dyDescent="0.15">
      <c r="A13" s="153"/>
      <c r="B13" s="158"/>
      <c r="C13" s="174"/>
      <c r="D13" s="175">
        <v>23466</v>
      </c>
      <c r="E13" s="176"/>
      <c r="F13" s="177">
        <v>39843</v>
      </c>
      <c r="G13" s="178"/>
      <c r="H13" s="164"/>
    </row>
    <row r="14" spans="1:8" x14ac:dyDescent="0.15">
      <c r="A14" s="165"/>
      <c r="B14" s="166"/>
      <c r="C14" s="167"/>
      <c r="D14" s="168">
        <v>13349</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7.59</v>
      </c>
      <c r="C19" s="179">
        <f>ROUND(VALUE(SUBSTITUTE(実質収支比率等に係る経年分析!G$48,"▲","-")),2)</f>
        <v>7.43</v>
      </c>
      <c r="D19" s="179">
        <f>ROUND(VALUE(SUBSTITUTE(実質収支比率等に係る経年分析!H$48,"▲","-")),2)</f>
        <v>4.09</v>
      </c>
      <c r="E19" s="179">
        <f>ROUND(VALUE(SUBSTITUTE(実質収支比率等に係る経年分析!I$48,"▲","-")),2)</f>
        <v>7.21</v>
      </c>
      <c r="F19" s="179">
        <f>ROUND(VALUE(SUBSTITUTE(実質収支比率等に係る経年分析!J$48,"▲","-")),2)</f>
        <v>4.51</v>
      </c>
    </row>
    <row r="20" spans="1:11" x14ac:dyDescent="0.15">
      <c r="A20" s="179" t="s">
        <v>55</v>
      </c>
      <c r="B20" s="179">
        <f>ROUND(VALUE(SUBSTITUTE(実質収支比率等に係る経年分析!F$47,"▲","-")),2)</f>
        <v>26.53</v>
      </c>
      <c r="C20" s="179">
        <f>ROUND(VALUE(SUBSTITUTE(実質収支比率等に係る経年分析!G$47,"▲","-")),2)</f>
        <v>28.66</v>
      </c>
      <c r="D20" s="179">
        <f>ROUND(VALUE(SUBSTITUTE(実質収支比率等に係る経年分析!H$47,"▲","-")),2)</f>
        <v>28.19</v>
      </c>
      <c r="E20" s="179">
        <f>ROUND(VALUE(SUBSTITUTE(実質収支比率等に係る経年分析!I$47,"▲","-")),2)</f>
        <v>20.170000000000002</v>
      </c>
      <c r="F20" s="179">
        <f>ROUND(VALUE(SUBSTITUTE(実質収支比率等に係る経年分析!J$47,"▲","-")),2)</f>
        <v>18.39</v>
      </c>
    </row>
    <row r="21" spans="1:11" x14ac:dyDescent="0.15">
      <c r="A21" s="179" t="s">
        <v>56</v>
      </c>
      <c r="B21" s="179">
        <f>IF(ISNUMBER(VALUE(SUBSTITUTE(実質収支比率等に係る経年分析!F$49,"▲","-"))),ROUND(VALUE(SUBSTITUTE(実質収支比率等に係る経年分析!F$49,"▲","-")),2),NA())</f>
        <v>1.78</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-3.97</v>
      </c>
      <c r="E21" s="179">
        <f>IF(ISNUMBER(VALUE(SUBSTITUTE(実質収支比率等に係る経年分析!I$49,"▲","-"))),ROUND(VALUE(SUBSTITUTE(実質収支比率等に係る経年分析!I$49,"▲","-")),2),NA())</f>
        <v>-6.22</v>
      </c>
      <c r="F21" s="179">
        <f>IF(ISNUMBER(VALUE(SUBSTITUTE(実質収支比率等に係る経年分析!J$49,"▲","-"))),ROUND(VALUE(SUBSTITUTE(実質収支比率等に係る経年分析!J$49,"▲","-")),2),NA())</f>
        <v>-2.96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公共用地取得事業特別会計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災害共済事業特別会計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2.2599999999999998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4.8899999999999997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16.649999999999999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16.850000000000001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3476</v>
      </c>
      <c r="E42" s="181"/>
      <c r="F42" s="181"/>
      <c r="G42" s="181">
        <f>'実質公債費比率（分子）の構造'!L$52</f>
        <v>2931</v>
      </c>
      <c r="H42" s="181"/>
      <c r="I42" s="181"/>
      <c r="J42" s="181">
        <f>'実質公債費比率（分子）の構造'!M$52</f>
        <v>3031</v>
      </c>
      <c r="K42" s="181"/>
      <c r="L42" s="181"/>
      <c r="M42" s="181">
        <f>'実質公債費比率（分子）の構造'!N$52</f>
        <v>3053</v>
      </c>
      <c r="N42" s="181"/>
      <c r="O42" s="181"/>
      <c r="P42" s="181">
        <f>'実質公債費比率（分子）の構造'!O$52</f>
        <v>3137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10</v>
      </c>
      <c r="C44" s="181"/>
      <c r="D44" s="181"/>
      <c r="E44" s="181">
        <f>'実質公債費比率（分子）の構造'!L$50</f>
        <v>10</v>
      </c>
      <c r="F44" s="181"/>
      <c r="G44" s="181"/>
      <c r="H44" s="181">
        <f>'実質公債費比率（分子）の構造'!M$50</f>
        <v>10</v>
      </c>
      <c r="I44" s="181"/>
      <c r="J44" s="181"/>
      <c r="K44" s="181">
        <f>'実質公債費比率（分子）の構造'!N$50</f>
        <v>13</v>
      </c>
      <c r="L44" s="181"/>
      <c r="M44" s="181"/>
      <c r="N44" s="181">
        <f>'実質公債費比率（分子）の構造'!O$50</f>
        <v>11</v>
      </c>
      <c r="O44" s="181"/>
      <c r="P44" s="181"/>
    </row>
    <row r="45" spans="1:16" x14ac:dyDescent="0.15">
      <c r="A45" s="181" t="s">
        <v>66</v>
      </c>
      <c r="B45" s="181">
        <f>'実質公債費比率（分子）の構造'!K$49</f>
        <v>412</v>
      </c>
      <c r="C45" s="181"/>
      <c r="D45" s="181"/>
      <c r="E45" s="181">
        <f>'実質公債費比率（分子）の構造'!L$49</f>
        <v>431</v>
      </c>
      <c r="F45" s="181"/>
      <c r="G45" s="181"/>
      <c r="H45" s="181">
        <f>'実質公債費比率（分子）の構造'!M$49</f>
        <v>401</v>
      </c>
      <c r="I45" s="181"/>
      <c r="J45" s="181"/>
      <c r="K45" s="181">
        <f>'実質公債費比率（分子）の構造'!N$49</f>
        <v>361</v>
      </c>
      <c r="L45" s="181"/>
      <c r="M45" s="181"/>
      <c r="N45" s="181">
        <f>'実質公債費比率（分子）の構造'!O$49</f>
        <v>393</v>
      </c>
      <c r="O45" s="181"/>
      <c r="P45" s="181"/>
    </row>
    <row r="46" spans="1:16" x14ac:dyDescent="0.15">
      <c r="A46" s="181" t="s">
        <v>67</v>
      </c>
      <c r="B46" s="181">
        <f>'実質公債費比率（分子）の構造'!K$48</f>
        <v>139</v>
      </c>
      <c r="C46" s="181"/>
      <c r="D46" s="181"/>
      <c r="E46" s="181">
        <f>'実質公債費比率（分子）の構造'!L$48</f>
        <v>144</v>
      </c>
      <c r="F46" s="181"/>
      <c r="G46" s="181"/>
      <c r="H46" s="181">
        <f>'実質公債費比率（分子）の構造'!M$48</f>
        <v>127</v>
      </c>
      <c r="I46" s="181"/>
      <c r="J46" s="181"/>
      <c r="K46" s="181">
        <f>'実質公債費比率（分子）の構造'!N$48</f>
        <v>116</v>
      </c>
      <c r="L46" s="181"/>
      <c r="M46" s="181"/>
      <c r="N46" s="181">
        <f>'実質公債費比率（分子）の構造'!O$48</f>
        <v>104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3640</v>
      </c>
      <c r="C49" s="181"/>
      <c r="D49" s="181"/>
      <c r="E49" s="181">
        <f>'実質公債費比率（分子）の構造'!L$45</f>
        <v>3238</v>
      </c>
      <c r="F49" s="181"/>
      <c r="G49" s="181"/>
      <c r="H49" s="181">
        <f>'実質公債費比率（分子）の構造'!M$45</f>
        <v>3131</v>
      </c>
      <c r="I49" s="181"/>
      <c r="J49" s="181"/>
      <c r="K49" s="181">
        <f>'実質公債費比率（分子）の構造'!N$45</f>
        <v>3144</v>
      </c>
      <c r="L49" s="181"/>
      <c r="M49" s="181"/>
      <c r="N49" s="181">
        <f>'実質公債費比率（分子）の構造'!O$45</f>
        <v>2948</v>
      </c>
      <c r="O49" s="181"/>
      <c r="P49" s="181"/>
    </row>
    <row r="50" spans="1:16" x14ac:dyDescent="0.15">
      <c r="A50" s="181" t="s">
        <v>71</v>
      </c>
      <c r="B50" s="181" t="e">
        <f>NA()</f>
        <v>#N/A</v>
      </c>
      <c r="C50" s="181">
        <f>IF(ISNUMBER('実質公債費比率（分子）の構造'!K$53),'実質公債費比率（分子）の構造'!K$53,NA())</f>
        <v>725</v>
      </c>
      <c r="D50" s="181" t="e">
        <f>NA()</f>
        <v>#N/A</v>
      </c>
      <c r="E50" s="181" t="e">
        <f>NA()</f>
        <v>#N/A</v>
      </c>
      <c r="F50" s="181">
        <f>IF(ISNUMBER('実質公債費比率（分子）の構造'!L$53),'実質公債費比率（分子）の構造'!L$53,NA())</f>
        <v>892</v>
      </c>
      <c r="G50" s="181" t="e">
        <f>NA()</f>
        <v>#N/A</v>
      </c>
      <c r="H50" s="181" t="e">
        <f>NA()</f>
        <v>#N/A</v>
      </c>
      <c r="I50" s="181">
        <f>IF(ISNUMBER('実質公債費比率（分子）の構造'!M$53),'実質公債費比率（分子）の構造'!M$53,NA())</f>
        <v>638</v>
      </c>
      <c r="J50" s="181" t="e">
        <f>NA()</f>
        <v>#N/A</v>
      </c>
      <c r="K50" s="181" t="e">
        <f>NA()</f>
        <v>#N/A</v>
      </c>
      <c r="L50" s="181">
        <f>IF(ISNUMBER('実質公債費比率（分子）の構造'!N$53),'実質公債費比率（分子）の構造'!N$53,NA())</f>
        <v>581</v>
      </c>
      <c r="M50" s="181" t="e">
        <f>NA()</f>
        <v>#N/A</v>
      </c>
      <c r="N50" s="181" t="e">
        <f>NA()</f>
        <v>#N/A</v>
      </c>
      <c r="O50" s="181">
        <f>IF(ISNUMBER('実質公債費比率（分子）の構造'!O$53),'実質公債費比率（分子）の構造'!O$53,NA())</f>
        <v>319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31716</v>
      </c>
      <c r="E56" s="180"/>
      <c r="F56" s="180"/>
      <c r="G56" s="180">
        <f>'将来負担比率（分子）の構造'!J$52</f>
        <v>31641</v>
      </c>
      <c r="H56" s="180"/>
      <c r="I56" s="180"/>
      <c r="J56" s="180">
        <f>'将来負担比率（分子）の構造'!K$52</f>
        <v>31607</v>
      </c>
      <c r="K56" s="180"/>
      <c r="L56" s="180"/>
      <c r="M56" s="180">
        <f>'将来負担比率（分子）の構造'!L$52</f>
        <v>31611</v>
      </c>
      <c r="N56" s="180"/>
      <c r="O56" s="180"/>
      <c r="P56" s="180">
        <f>'将来負担比率（分子）の構造'!M$52</f>
        <v>31933</v>
      </c>
    </row>
    <row r="57" spans="1:16" x14ac:dyDescent="0.15">
      <c r="A57" s="180" t="s">
        <v>42</v>
      </c>
      <c r="B57" s="180"/>
      <c r="C57" s="180"/>
      <c r="D57" s="180">
        <f>'将来負担比率（分子）の構造'!I$51</f>
        <v>1414</v>
      </c>
      <c r="E57" s="180"/>
      <c r="F57" s="180"/>
      <c r="G57" s="180">
        <f>'将来負担比率（分子）の構造'!J$51</f>
        <v>1728</v>
      </c>
      <c r="H57" s="180"/>
      <c r="I57" s="180"/>
      <c r="J57" s="180">
        <f>'将来負担比率（分子）の構造'!K$51</f>
        <v>1506</v>
      </c>
      <c r="K57" s="180"/>
      <c r="L57" s="180"/>
      <c r="M57" s="180">
        <f>'将来負担比率（分子）の構造'!L$51</f>
        <v>1259</v>
      </c>
      <c r="N57" s="180"/>
      <c r="O57" s="180"/>
      <c r="P57" s="180">
        <f>'将来負担比率（分子）の構造'!M$51</f>
        <v>3909</v>
      </c>
    </row>
    <row r="58" spans="1:16" x14ac:dyDescent="0.15">
      <c r="A58" s="180" t="s">
        <v>41</v>
      </c>
      <c r="B58" s="180"/>
      <c r="C58" s="180"/>
      <c r="D58" s="180">
        <f>'将来負担比率（分子）の構造'!I$50</f>
        <v>17927</v>
      </c>
      <c r="E58" s="180"/>
      <c r="F58" s="180"/>
      <c r="G58" s="180">
        <f>'将来負担比率（分子）の構造'!J$50</f>
        <v>19137</v>
      </c>
      <c r="H58" s="180"/>
      <c r="I58" s="180"/>
      <c r="J58" s="180">
        <f>'将来負担比率（分子）の構造'!K$50</f>
        <v>19446</v>
      </c>
      <c r="K58" s="180"/>
      <c r="L58" s="180"/>
      <c r="M58" s="180">
        <f>'将来負担比率（分子）の構造'!L$50</f>
        <v>17505</v>
      </c>
      <c r="N58" s="180"/>
      <c r="O58" s="180"/>
      <c r="P58" s="180">
        <f>'将来負担比率（分子）の構造'!M$50</f>
        <v>17482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0</v>
      </c>
      <c r="I61" s="180"/>
      <c r="J61" s="180"/>
      <c r="K61" s="180">
        <f>'将来負担比率（分子）の構造'!L$46</f>
        <v>9</v>
      </c>
      <c r="L61" s="180"/>
      <c r="M61" s="180"/>
      <c r="N61" s="180">
        <f>'将来負担比率（分子）の構造'!M$46</f>
        <v>4</v>
      </c>
      <c r="O61" s="180"/>
      <c r="P61" s="180"/>
    </row>
    <row r="62" spans="1:16" x14ac:dyDescent="0.15">
      <c r="A62" s="180" t="s">
        <v>35</v>
      </c>
      <c r="B62" s="180">
        <f>'将来負担比率（分子）の構造'!I$45</f>
        <v>5115</v>
      </c>
      <c r="C62" s="180"/>
      <c r="D62" s="180"/>
      <c r="E62" s="180">
        <f>'将来負担比率（分子）の構造'!J$45</f>
        <v>5023</v>
      </c>
      <c r="F62" s="180"/>
      <c r="G62" s="180"/>
      <c r="H62" s="180">
        <f>'将来負担比率（分子）の構造'!K$45</f>
        <v>5034</v>
      </c>
      <c r="I62" s="180"/>
      <c r="J62" s="180"/>
      <c r="K62" s="180">
        <f>'将来負担比率（分子）の構造'!L$45</f>
        <v>5249</v>
      </c>
      <c r="L62" s="180"/>
      <c r="M62" s="180"/>
      <c r="N62" s="180">
        <f>'将来負担比率（分子）の構造'!M$45</f>
        <v>4510</v>
      </c>
      <c r="O62" s="180"/>
      <c r="P62" s="180"/>
    </row>
    <row r="63" spans="1:16" x14ac:dyDescent="0.15">
      <c r="A63" s="180" t="s">
        <v>34</v>
      </c>
      <c r="B63" s="180">
        <f>'将来負担比率（分子）の構造'!I$44</f>
        <v>2766</v>
      </c>
      <c r="C63" s="180"/>
      <c r="D63" s="180"/>
      <c r="E63" s="180">
        <f>'将来負担比率（分子）の構造'!J$44</f>
        <v>2511</v>
      </c>
      <c r="F63" s="180"/>
      <c r="G63" s="180"/>
      <c r="H63" s="180">
        <f>'将来負担比率（分子）の構造'!K$44</f>
        <v>2689</v>
      </c>
      <c r="I63" s="180"/>
      <c r="J63" s="180"/>
      <c r="K63" s="180">
        <f>'将来負担比率（分子）の構造'!L$44</f>
        <v>3633</v>
      </c>
      <c r="L63" s="180"/>
      <c r="M63" s="180"/>
      <c r="N63" s="180">
        <f>'将来負担比率（分子）の構造'!M$44</f>
        <v>4533</v>
      </c>
      <c r="O63" s="180"/>
      <c r="P63" s="180"/>
    </row>
    <row r="64" spans="1:16" x14ac:dyDescent="0.15">
      <c r="A64" s="180" t="s">
        <v>33</v>
      </c>
      <c r="B64" s="180">
        <f>'将来負担比率（分子）の構造'!I$43</f>
        <v>1182</v>
      </c>
      <c r="C64" s="180"/>
      <c r="D64" s="180"/>
      <c r="E64" s="180">
        <f>'将来負担比率（分子）の構造'!J$43</f>
        <v>1184</v>
      </c>
      <c r="F64" s="180"/>
      <c r="G64" s="180"/>
      <c r="H64" s="180">
        <f>'将来負担比率（分子）の構造'!K$43</f>
        <v>1071</v>
      </c>
      <c r="I64" s="180"/>
      <c r="J64" s="180"/>
      <c r="K64" s="180">
        <f>'将来負担比率（分子）の構造'!L$43</f>
        <v>1003</v>
      </c>
      <c r="L64" s="180"/>
      <c r="M64" s="180"/>
      <c r="N64" s="180">
        <f>'将来負担比率（分子）の構造'!M$43</f>
        <v>924</v>
      </c>
      <c r="O64" s="180"/>
      <c r="P64" s="180"/>
    </row>
    <row r="65" spans="1:16" x14ac:dyDescent="0.15">
      <c r="A65" s="180" t="s">
        <v>32</v>
      </c>
      <c r="B65" s="180">
        <f>'将来負担比率（分子）の構造'!I$42</f>
        <v>505</v>
      </c>
      <c r="C65" s="180"/>
      <c r="D65" s="180"/>
      <c r="E65" s="180">
        <f>'将来負担比率（分子）の構造'!J$42</f>
        <v>495</v>
      </c>
      <c r="F65" s="180"/>
      <c r="G65" s="180"/>
      <c r="H65" s="180">
        <f>'将来負担比率（分子）の構造'!K$42</f>
        <v>485</v>
      </c>
      <c r="I65" s="180"/>
      <c r="J65" s="180"/>
      <c r="K65" s="180">
        <f>'将来負担比率（分子）の構造'!L$42</f>
        <v>476</v>
      </c>
      <c r="L65" s="180"/>
      <c r="M65" s="180"/>
      <c r="N65" s="180">
        <f>'将来負担比率（分子）の構造'!M$42</f>
        <v>1265</v>
      </c>
      <c r="O65" s="180"/>
      <c r="P65" s="180"/>
    </row>
    <row r="66" spans="1:16" x14ac:dyDescent="0.15">
      <c r="A66" s="180" t="s">
        <v>31</v>
      </c>
      <c r="B66" s="180">
        <f>'将来負担比率（分子）の構造'!I$41</f>
        <v>30913</v>
      </c>
      <c r="C66" s="180"/>
      <c r="D66" s="180"/>
      <c r="E66" s="180">
        <f>'将来負担比率（分子）の構造'!J$41</f>
        <v>31658</v>
      </c>
      <c r="F66" s="180"/>
      <c r="G66" s="180"/>
      <c r="H66" s="180">
        <f>'将来負担比率（分子）の構造'!K$41</f>
        <v>31058</v>
      </c>
      <c r="I66" s="180"/>
      <c r="J66" s="180"/>
      <c r="K66" s="180">
        <f>'将来負担比率（分子）の構造'!L$41</f>
        <v>30535</v>
      </c>
      <c r="L66" s="180"/>
      <c r="M66" s="180"/>
      <c r="N66" s="180">
        <f>'将来負担比率（分子）の構造'!M$41</f>
        <v>30221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8335</v>
      </c>
      <c r="C72" s="184">
        <f>基金残高に係る経年分析!G55</f>
        <v>5730</v>
      </c>
      <c r="D72" s="184">
        <f>基金残高に係る経年分析!H55</f>
        <v>5531</v>
      </c>
    </row>
    <row r="73" spans="1:16" x14ac:dyDescent="0.15">
      <c r="A73" s="183" t="s">
        <v>78</v>
      </c>
      <c r="B73" s="184">
        <f>基金残高に係る経年分析!F56</f>
        <v>297</v>
      </c>
      <c r="C73" s="184">
        <f>基金残高に係る経年分析!G56</f>
        <v>297</v>
      </c>
      <c r="D73" s="184">
        <f>基金残高に係る経年分析!H56</f>
        <v>298</v>
      </c>
    </row>
    <row r="74" spans="1:16" x14ac:dyDescent="0.15">
      <c r="A74" s="183" t="s">
        <v>79</v>
      </c>
      <c r="B74" s="184">
        <f>基金残高に係る経年分析!F57</f>
        <v>6813</v>
      </c>
      <c r="C74" s="184">
        <f>基金残高に係る経年分析!G57</f>
        <v>7082</v>
      </c>
      <c r="D74" s="184">
        <f>基金残高に係る経年分析!H57</f>
        <v>7023</v>
      </c>
    </row>
  </sheetData>
  <sheetProtection algorithmName="SHA-512" hashValue="gXXP/TFD0MdElMAbQXGjz3BMFxrH5cmSJrgYuQSOe0sqGTAutMq4bBkz/YjsljHTpSKIozp+bdA0K3HdDTFTCA==" saltValue="0RWfkOJIOZqEsDf0UOE4Z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24749195</v>
      </c>
      <c r="S5" s="689"/>
      <c r="T5" s="689"/>
      <c r="U5" s="689"/>
      <c r="V5" s="689"/>
      <c r="W5" s="689"/>
      <c r="X5" s="689"/>
      <c r="Y5" s="735"/>
      <c r="Z5" s="753">
        <v>51.1</v>
      </c>
      <c r="AA5" s="753"/>
      <c r="AB5" s="753"/>
      <c r="AC5" s="753"/>
      <c r="AD5" s="754">
        <v>23113389</v>
      </c>
      <c r="AE5" s="754"/>
      <c r="AF5" s="754"/>
      <c r="AG5" s="754"/>
      <c r="AH5" s="754"/>
      <c r="AI5" s="754"/>
      <c r="AJ5" s="754"/>
      <c r="AK5" s="754"/>
      <c r="AL5" s="736">
        <v>79.3</v>
      </c>
      <c r="AM5" s="705"/>
      <c r="AN5" s="705"/>
      <c r="AO5" s="737"/>
      <c r="AP5" s="722" t="s">
        <v>225</v>
      </c>
      <c r="AQ5" s="723"/>
      <c r="AR5" s="723"/>
      <c r="AS5" s="723"/>
      <c r="AT5" s="723"/>
      <c r="AU5" s="723"/>
      <c r="AV5" s="723"/>
      <c r="AW5" s="723"/>
      <c r="AX5" s="723"/>
      <c r="AY5" s="723"/>
      <c r="AZ5" s="723"/>
      <c r="BA5" s="723"/>
      <c r="BB5" s="723"/>
      <c r="BC5" s="723"/>
      <c r="BD5" s="723"/>
      <c r="BE5" s="723"/>
      <c r="BF5" s="724"/>
      <c r="BG5" s="623">
        <v>23113389</v>
      </c>
      <c r="BH5" s="626"/>
      <c r="BI5" s="626"/>
      <c r="BJ5" s="626"/>
      <c r="BK5" s="626"/>
      <c r="BL5" s="626"/>
      <c r="BM5" s="626"/>
      <c r="BN5" s="627"/>
      <c r="BO5" s="685">
        <v>93.4</v>
      </c>
      <c r="BP5" s="685"/>
      <c r="BQ5" s="685"/>
      <c r="BR5" s="685"/>
      <c r="BS5" s="686" t="s">
        <v>137</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449664</v>
      </c>
      <c r="S6" s="626"/>
      <c r="T6" s="626"/>
      <c r="U6" s="626"/>
      <c r="V6" s="626"/>
      <c r="W6" s="626"/>
      <c r="X6" s="626"/>
      <c r="Y6" s="627"/>
      <c r="Z6" s="685">
        <v>0.9</v>
      </c>
      <c r="AA6" s="685"/>
      <c r="AB6" s="685"/>
      <c r="AC6" s="685"/>
      <c r="AD6" s="686">
        <v>449664</v>
      </c>
      <c r="AE6" s="686"/>
      <c r="AF6" s="686"/>
      <c r="AG6" s="686"/>
      <c r="AH6" s="686"/>
      <c r="AI6" s="686"/>
      <c r="AJ6" s="686"/>
      <c r="AK6" s="686"/>
      <c r="AL6" s="628">
        <v>1.5</v>
      </c>
      <c r="AM6" s="629"/>
      <c r="AN6" s="629"/>
      <c r="AO6" s="687"/>
      <c r="AP6" s="620" t="s">
        <v>230</v>
      </c>
      <c r="AQ6" s="621"/>
      <c r="AR6" s="621"/>
      <c r="AS6" s="621"/>
      <c r="AT6" s="621"/>
      <c r="AU6" s="621"/>
      <c r="AV6" s="621"/>
      <c r="AW6" s="621"/>
      <c r="AX6" s="621"/>
      <c r="AY6" s="621"/>
      <c r="AZ6" s="621"/>
      <c r="BA6" s="621"/>
      <c r="BB6" s="621"/>
      <c r="BC6" s="621"/>
      <c r="BD6" s="621"/>
      <c r="BE6" s="621"/>
      <c r="BF6" s="622"/>
      <c r="BG6" s="623">
        <v>23113389</v>
      </c>
      <c r="BH6" s="626"/>
      <c r="BI6" s="626"/>
      <c r="BJ6" s="626"/>
      <c r="BK6" s="626"/>
      <c r="BL6" s="626"/>
      <c r="BM6" s="626"/>
      <c r="BN6" s="627"/>
      <c r="BO6" s="685">
        <v>93.4</v>
      </c>
      <c r="BP6" s="685"/>
      <c r="BQ6" s="685"/>
      <c r="BR6" s="685"/>
      <c r="BS6" s="686" t="s">
        <v>137</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406001</v>
      </c>
      <c r="CS6" s="626"/>
      <c r="CT6" s="626"/>
      <c r="CU6" s="626"/>
      <c r="CV6" s="626"/>
      <c r="CW6" s="626"/>
      <c r="CX6" s="626"/>
      <c r="CY6" s="627"/>
      <c r="CZ6" s="736">
        <v>0.9</v>
      </c>
      <c r="DA6" s="705"/>
      <c r="DB6" s="705"/>
      <c r="DC6" s="739"/>
      <c r="DD6" s="631" t="s">
        <v>232</v>
      </c>
      <c r="DE6" s="626"/>
      <c r="DF6" s="626"/>
      <c r="DG6" s="626"/>
      <c r="DH6" s="626"/>
      <c r="DI6" s="626"/>
      <c r="DJ6" s="626"/>
      <c r="DK6" s="626"/>
      <c r="DL6" s="626"/>
      <c r="DM6" s="626"/>
      <c r="DN6" s="626"/>
      <c r="DO6" s="626"/>
      <c r="DP6" s="627"/>
      <c r="DQ6" s="631">
        <v>406001</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38667</v>
      </c>
      <c r="S7" s="626"/>
      <c r="T7" s="626"/>
      <c r="U7" s="626"/>
      <c r="V7" s="626"/>
      <c r="W7" s="626"/>
      <c r="X7" s="626"/>
      <c r="Y7" s="627"/>
      <c r="Z7" s="685">
        <v>0.1</v>
      </c>
      <c r="AA7" s="685"/>
      <c r="AB7" s="685"/>
      <c r="AC7" s="685"/>
      <c r="AD7" s="686">
        <v>38667</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12674283</v>
      </c>
      <c r="BH7" s="626"/>
      <c r="BI7" s="626"/>
      <c r="BJ7" s="626"/>
      <c r="BK7" s="626"/>
      <c r="BL7" s="626"/>
      <c r="BM7" s="626"/>
      <c r="BN7" s="627"/>
      <c r="BO7" s="685">
        <v>51.2</v>
      </c>
      <c r="BP7" s="685"/>
      <c r="BQ7" s="685"/>
      <c r="BR7" s="685"/>
      <c r="BS7" s="686" t="s">
        <v>137</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5849841</v>
      </c>
      <c r="CS7" s="626"/>
      <c r="CT7" s="626"/>
      <c r="CU7" s="626"/>
      <c r="CV7" s="626"/>
      <c r="CW7" s="626"/>
      <c r="CX7" s="626"/>
      <c r="CY7" s="627"/>
      <c r="CZ7" s="685">
        <v>12.5</v>
      </c>
      <c r="DA7" s="685"/>
      <c r="DB7" s="685"/>
      <c r="DC7" s="685"/>
      <c r="DD7" s="631">
        <v>89718</v>
      </c>
      <c r="DE7" s="626"/>
      <c r="DF7" s="626"/>
      <c r="DG7" s="626"/>
      <c r="DH7" s="626"/>
      <c r="DI7" s="626"/>
      <c r="DJ7" s="626"/>
      <c r="DK7" s="626"/>
      <c r="DL7" s="626"/>
      <c r="DM7" s="626"/>
      <c r="DN7" s="626"/>
      <c r="DO7" s="626"/>
      <c r="DP7" s="627"/>
      <c r="DQ7" s="631">
        <v>5322528</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126748</v>
      </c>
      <c r="S8" s="626"/>
      <c r="T8" s="626"/>
      <c r="U8" s="626"/>
      <c r="V8" s="626"/>
      <c r="W8" s="626"/>
      <c r="X8" s="626"/>
      <c r="Y8" s="627"/>
      <c r="Z8" s="685">
        <v>0.3</v>
      </c>
      <c r="AA8" s="685"/>
      <c r="AB8" s="685"/>
      <c r="AC8" s="685"/>
      <c r="AD8" s="686">
        <v>126748</v>
      </c>
      <c r="AE8" s="686"/>
      <c r="AF8" s="686"/>
      <c r="AG8" s="686"/>
      <c r="AH8" s="686"/>
      <c r="AI8" s="686"/>
      <c r="AJ8" s="686"/>
      <c r="AK8" s="686"/>
      <c r="AL8" s="628">
        <v>0.4</v>
      </c>
      <c r="AM8" s="629"/>
      <c r="AN8" s="629"/>
      <c r="AO8" s="687"/>
      <c r="AP8" s="620" t="s">
        <v>237</v>
      </c>
      <c r="AQ8" s="621"/>
      <c r="AR8" s="621"/>
      <c r="AS8" s="621"/>
      <c r="AT8" s="621"/>
      <c r="AU8" s="621"/>
      <c r="AV8" s="621"/>
      <c r="AW8" s="621"/>
      <c r="AX8" s="621"/>
      <c r="AY8" s="621"/>
      <c r="AZ8" s="621"/>
      <c r="BA8" s="621"/>
      <c r="BB8" s="621"/>
      <c r="BC8" s="621"/>
      <c r="BD8" s="621"/>
      <c r="BE8" s="621"/>
      <c r="BF8" s="622"/>
      <c r="BG8" s="623">
        <v>311535</v>
      </c>
      <c r="BH8" s="626"/>
      <c r="BI8" s="626"/>
      <c r="BJ8" s="626"/>
      <c r="BK8" s="626"/>
      <c r="BL8" s="626"/>
      <c r="BM8" s="626"/>
      <c r="BN8" s="627"/>
      <c r="BO8" s="685">
        <v>1.3</v>
      </c>
      <c r="BP8" s="685"/>
      <c r="BQ8" s="685"/>
      <c r="BR8" s="685"/>
      <c r="BS8" s="631" t="s">
        <v>238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19483705</v>
      </c>
      <c r="CS8" s="626"/>
      <c r="CT8" s="626"/>
      <c r="CU8" s="626"/>
      <c r="CV8" s="626"/>
      <c r="CW8" s="626"/>
      <c r="CX8" s="626"/>
      <c r="CY8" s="627"/>
      <c r="CZ8" s="685">
        <v>41.7</v>
      </c>
      <c r="DA8" s="685"/>
      <c r="DB8" s="685"/>
      <c r="DC8" s="685"/>
      <c r="DD8" s="631">
        <v>89094</v>
      </c>
      <c r="DE8" s="626"/>
      <c r="DF8" s="626"/>
      <c r="DG8" s="626"/>
      <c r="DH8" s="626"/>
      <c r="DI8" s="626"/>
      <c r="DJ8" s="626"/>
      <c r="DK8" s="626"/>
      <c r="DL8" s="626"/>
      <c r="DM8" s="626"/>
      <c r="DN8" s="626"/>
      <c r="DO8" s="626"/>
      <c r="DP8" s="627"/>
      <c r="DQ8" s="631">
        <v>10150608</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116452</v>
      </c>
      <c r="S9" s="626"/>
      <c r="T9" s="626"/>
      <c r="U9" s="626"/>
      <c r="V9" s="626"/>
      <c r="W9" s="626"/>
      <c r="X9" s="626"/>
      <c r="Y9" s="627"/>
      <c r="Z9" s="685">
        <v>0.2</v>
      </c>
      <c r="AA9" s="685"/>
      <c r="AB9" s="685"/>
      <c r="AC9" s="685"/>
      <c r="AD9" s="686">
        <v>116452</v>
      </c>
      <c r="AE9" s="686"/>
      <c r="AF9" s="686"/>
      <c r="AG9" s="686"/>
      <c r="AH9" s="686"/>
      <c r="AI9" s="686"/>
      <c r="AJ9" s="686"/>
      <c r="AK9" s="686"/>
      <c r="AL9" s="628">
        <v>0.4</v>
      </c>
      <c r="AM9" s="629"/>
      <c r="AN9" s="629"/>
      <c r="AO9" s="687"/>
      <c r="AP9" s="620" t="s">
        <v>241</v>
      </c>
      <c r="AQ9" s="621"/>
      <c r="AR9" s="621"/>
      <c r="AS9" s="621"/>
      <c r="AT9" s="621"/>
      <c r="AU9" s="621"/>
      <c r="AV9" s="621"/>
      <c r="AW9" s="621"/>
      <c r="AX9" s="621"/>
      <c r="AY9" s="621"/>
      <c r="AZ9" s="621"/>
      <c r="BA9" s="621"/>
      <c r="BB9" s="621"/>
      <c r="BC9" s="621"/>
      <c r="BD9" s="621"/>
      <c r="BE9" s="621"/>
      <c r="BF9" s="622"/>
      <c r="BG9" s="623">
        <v>10960778</v>
      </c>
      <c r="BH9" s="626"/>
      <c r="BI9" s="626"/>
      <c r="BJ9" s="626"/>
      <c r="BK9" s="626"/>
      <c r="BL9" s="626"/>
      <c r="BM9" s="626"/>
      <c r="BN9" s="627"/>
      <c r="BO9" s="685">
        <v>44.3</v>
      </c>
      <c r="BP9" s="685"/>
      <c r="BQ9" s="685"/>
      <c r="BR9" s="685"/>
      <c r="BS9" s="631" t="s">
        <v>137</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4077324</v>
      </c>
      <c r="CS9" s="626"/>
      <c r="CT9" s="626"/>
      <c r="CU9" s="626"/>
      <c r="CV9" s="626"/>
      <c r="CW9" s="626"/>
      <c r="CX9" s="626"/>
      <c r="CY9" s="627"/>
      <c r="CZ9" s="685">
        <v>8.6999999999999993</v>
      </c>
      <c r="DA9" s="685"/>
      <c r="DB9" s="685"/>
      <c r="DC9" s="685"/>
      <c r="DD9" s="631">
        <v>52091</v>
      </c>
      <c r="DE9" s="626"/>
      <c r="DF9" s="626"/>
      <c r="DG9" s="626"/>
      <c r="DH9" s="626"/>
      <c r="DI9" s="626"/>
      <c r="DJ9" s="626"/>
      <c r="DK9" s="626"/>
      <c r="DL9" s="626"/>
      <c r="DM9" s="626"/>
      <c r="DN9" s="626"/>
      <c r="DO9" s="626"/>
      <c r="DP9" s="627"/>
      <c r="DQ9" s="631">
        <v>3607034</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232</v>
      </c>
      <c r="S10" s="626"/>
      <c r="T10" s="626"/>
      <c r="U10" s="626"/>
      <c r="V10" s="626"/>
      <c r="W10" s="626"/>
      <c r="X10" s="626"/>
      <c r="Y10" s="627"/>
      <c r="Z10" s="685" t="s">
        <v>232</v>
      </c>
      <c r="AA10" s="685"/>
      <c r="AB10" s="685"/>
      <c r="AC10" s="685"/>
      <c r="AD10" s="686" t="s">
        <v>244</v>
      </c>
      <c r="AE10" s="686"/>
      <c r="AF10" s="686"/>
      <c r="AG10" s="686"/>
      <c r="AH10" s="686"/>
      <c r="AI10" s="686"/>
      <c r="AJ10" s="686"/>
      <c r="AK10" s="686"/>
      <c r="AL10" s="628" t="s">
        <v>245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398292</v>
      </c>
      <c r="BH10" s="626"/>
      <c r="BI10" s="626"/>
      <c r="BJ10" s="626"/>
      <c r="BK10" s="626"/>
      <c r="BL10" s="626"/>
      <c r="BM10" s="626"/>
      <c r="BN10" s="627"/>
      <c r="BO10" s="685">
        <v>1.6</v>
      </c>
      <c r="BP10" s="685"/>
      <c r="BQ10" s="685"/>
      <c r="BR10" s="685"/>
      <c r="BS10" s="631" t="s">
        <v>244</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26191</v>
      </c>
      <c r="CS10" s="626"/>
      <c r="CT10" s="626"/>
      <c r="CU10" s="626"/>
      <c r="CV10" s="626"/>
      <c r="CW10" s="626"/>
      <c r="CX10" s="626"/>
      <c r="CY10" s="627"/>
      <c r="CZ10" s="685">
        <v>0.1</v>
      </c>
      <c r="DA10" s="685"/>
      <c r="DB10" s="685"/>
      <c r="DC10" s="685"/>
      <c r="DD10" s="631" t="s">
        <v>245</v>
      </c>
      <c r="DE10" s="626"/>
      <c r="DF10" s="626"/>
      <c r="DG10" s="626"/>
      <c r="DH10" s="626"/>
      <c r="DI10" s="626"/>
      <c r="DJ10" s="626"/>
      <c r="DK10" s="626"/>
      <c r="DL10" s="626"/>
      <c r="DM10" s="626"/>
      <c r="DN10" s="626"/>
      <c r="DO10" s="626"/>
      <c r="DP10" s="627"/>
      <c r="DQ10" s="631">
        <v>26191</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232</v>
      </c>
      <c r="S11" s="626"/>
      <c r="T11" s="626"/>
      <c r="U11" s="626"/>
      <c r="V11" s="626"/>
      <c r="W11" s="626"/>
      <c r="X11" s="626"/>
      <c r="Y11" s="627"/>
      <c r="Z11" s="685" t="s">
        <v>137</v>
      </c>
      <c r="AA11" s="685"/>
      <c r="AB11" s="685"/>
      <c r="AC11" s="685"/>
      <c r="AD11" s="686" t="s">
        <v>232</v>
      </c>
      <c r="AE11" s="686"/>
      <c r="AF11" s="686"/>
      <c r="AG11" s="686"/>
      <c r="AH11" s="686"/>
      <c r="AI11" s="686"/>
      <c r="AJ11" s="686"/>
      <c r="AK11" s="686"/>
      <c r="AL11" s="628" t="s">
        <v>232</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1003678</v>
      </c>
      <c r="BH11" s="626"/>
      <c r="BI11" s="626"/>
      <c r="BJ11" s="626"/>
      <c r="BK11" s="626"/>
      <c r="BL11" s="626"/>
      <c r="BM11" s="626"/>
      <c r="BN11" s="627"/>
      <c r="BO11" s="685">
        <v>4.0999999999999996</v>
      </c>
      <c r="BP11" s="685"/>
      <c r="BQ11" s="685"/>
      <c r="BR11" s="685"/>
      <c r="BS11" s="631" t="s">
        <v>137</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730303</v>
      </c>
      <c r="CS11" s="626"/>
      <c r="CT11" s="626"/>
      <c r="CU11" s="626"/>
      <c r="CV11" s="626"/>
      <c r="CW11" s="626"/>
      <c r="CX11" s="626"/>
      <c r="CY11" s="627"/>
      <c r="CZ11" s="685">
        <v>1.6</v>
      </c>
      <c r="DA11" s="685"/>
      <c r="DB11" s="685"/>
      <c r="DC11" s="685"/>
      <c r="DD11" s="631">
        <v>250786</v>
      </c>
      <c r="DE11" s="626"/>
      <c r="DF11" s="626"/>
      <c r="DG11" s="626"/>
      <c r="DH11" s="626"/>
      <c r="DI11" s="626"/>
      <c r="DJ11" s="626"/>
      <c r="DK11" s="626"/>
      <c r="DL11" s="626"/>
      <c r="DM11" s="626"/>
      <c r="DN11" s="626"/>
      <c r="DO11" s="626"/>
      <c r="DP11" s="627"/>
      <c r="DQ11" s="631">
        <v>430549</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2958450</v>
      </c>
      <c r="S12" s="626"/>
      <c r="T12" s="626"/>
      <c r="U12" s="626"/>
      <c r="V12" s="626"/>
      <c r="W12" s="626"/>
      <c r="X12" s="626"/>
      <c r="Y12" s="627"/>
      <c r="Z12" s="685">
        <v>6.1</v>
      </c>
      <c r="AA12" s="685"/>
      <c r="AB12" s="685"/>
      <c r="AC12" s="685"/>
      <c r="AD12" s="686">
        <v>2958450</v>
      </c>
      <c r="AE12" s="686"/>
      <c r="AF12" s="686"/>
      <c r="AG12" s="686"/>
      <c r="AH12" s="686"/>
      <c r="AI12" s="686"/>
      <c r="AJ12" s="686"/>
      <c r="AK12" s="686"/>
      <c r="AL12" s="628">
        <v>10.199999999999999</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9347562</v>
      </c>
      <c r="BH12" s="626"/>
      <c r="BI12" s="626"/>
      <c r="BJ12" s="626"/>
      <c r="BK12" s="626"/>
      <c r="BL12" s="626"/>
      <c r="BM12" s="626"/>
      <c r="BN12" s="627"/>
      <c r="BO12" s="685">
        <v>37.799999999999997</v>
      </c>
      <c r="BP12" s="685"/>
      <c r="BQ12" s="685"/>
      <c r="BR12" s="685"/>
      <c r="BS12" s="631" t="s">
        <v>232</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608655</v>
      </c>
      <c r="CS12" s="626"/>
      <c r="CT12" s="626"/>
      <c r="CU12" s="626"/>
      <c r="CV12" s="626"/>
      <c r="CW12" s="626"/>
      <c r="CX12" s="626"/>
      <c r="CY12" s="627"/>
      <c r="CZ12" s="685">
        <v>1.3</v>
      </c>
      <c r="DA12" s="685"/>
      <c r="DB12" s="685"/>
      <c r="DC12" s="685"/>
      <c r="DD12" s="631">
        <v>134838</v>
      </c>
      <c r="DE12" s="626"/>
      <c r="DF12" s="626"/>
      <c r="DG12" s="626"/>
      <c r="DH12" s="626"/>
      <c r="DI12" s="626"/>
      <c r="DJ12" s="626"/>
      <c r="DK12" s="626"/>
      <c r="DL12" s="626"/>
      <c r="DM12" s="626"/>
      <c r="DN12" s="626"/>
      <c r="DO12" s="626"/>
      <c r="DP12" s="627"/>
      <c r="DQ12" s="631">
        <v>511447</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40266</v>
      </c>
      <c r="S13" s="626"/>
      <c r="T13" s="626"/>
      <c r="U13" s="626"/>
      <c r="V13" s="626"/>
      <c r="W13" s="626"/>
      <c r="X13" s="626"/>
      <c r="Y13" s="627"/>
      <c r="Z13" s="685">
        <v>0.1</v>
      </c>
      <c r="AA13" s="685"/>
      <c r="AB13" s="685"/>
      <c r="AC13" s="685"/>
      <c r="AD13" s="686">
        <v>40266</v>
      </c>
      <c r="AE13" s="686"/>
      <c r="AF13" s="686"/>
      <c r="AG13" s="686"/>
      <c r="AH13" s="686"/>
      <c r="AI13" s="686"/>
      <c r="AJ13" s="686"/>
      <c r="AK13" s="686"/>
      <c r="AL13" s="628">
        <v>0.1</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9329898</v>
      </c>
      <c r="BH13" s="626"/>
      <c r="BI13" s="626"/>
      <c r="BJ13" s="626"/>
      <c r="BK13" s="626"/>
      <c r="BL13" s="626"/>
      <c r="BM13" s="626"/>
      <c r="BN13" s="627"/>
      <c r="BO13" s="685">
        <v>37.700000000000003</v>
      </c>
      <c r="BP13" s="685"/>
      <c r="BQ13" s="685"/>
      <c r="BR13" s="685"/>
      <c r="BS13" s="631" t="s">
        <v>232</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3486297</v>
      </c>
      <c r="CS13" s="626"/>
      <c r="CT13" s="626"/>
      <c r="CU13" s="626"/>
      <c r="CV13" s="626"/>
      <c r="CW13" s="626"/>
      <c r="CX13" s="626"/>
      <c r="CY13" s="627"/>
      <c r="CZ13" s="685">
        <v>7.5</v>
      </c>
      <c r="DA13" s="685"/>
      <c r="DB13" s="685"/>
      <c r="DC13" s="685"/>
      <c r="DD13" s="631">
        <v>1167069</v>
      </c>
      <c r="DE13" s="626"/>
      <c r="DF13" s="626"/>
      <c r="DG13" s="626"/>
      <c r="DH13" s="626"/>
      <c r="DI13" s="626"/>
      <c r="DJ13" s="626"/>
      <c r="DK13" s="626"/>
      <c r="DL13" s="626"/>
      <c r="DM13" s="626"/>
      <c r="DN13" s="626"/>
      <c r="DO13" s="626"/>
      <c r="DP13" s="627"/>
      <c r="DQ13" s="631">
        <v>2867678</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245</v>
      </c>
      <c r="S14" s="626"/>
      <c r="T14" s="626"/>
      <c r="U14" s="626"/>
      <c r="V14" s="626"/>
      <c r="W14" s="626"/>
      <c r="X14" s="626"/>
      <c r="Y14" s="627"/>
      <c r="Z14" s="685" t="s">
        <v>232</v>
      </c>
      <c r="AA14" s="685"/>
      <c r="AB14" s="685"/>
      <c r="AC14" s="685"/>
      <c r="AD14" s="686" t="s">
        <v>137</v>
      </c>
      <c r="AE14" s="686"/>
      <c r="AF14" s="686"/>
      <c r="AG14" s="686"/>
      <c r="AH14" s="686"/>
      <c r="AI14" s="686"/>
      <c r="AJ14" s="686"/>
      <c r="AK14" s="686"/>
      <c r="AL14" s="628" t="s">
        <v>137</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255868</v>
      </c>
      <c r="BH14" s="626"/>
      <c r="BI14" s="626"/>
      <c r="BJ14" s="626"/>
      <c r="BK14" s="626"/>
      <c r="BL14" s="626"/>
      <c r="BM14" s="626"/>
      <c r="BN14" s="627"/>
      <c r="BO14" s="685">
        <v>1</v>
      </c>
      <c r="BP14" s="685"/>
      <c r="BQ14" s="685"/>
      <c r="BR14" s="685"/>
      <c r="BS14" s="631" t="s">
        <v>245</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3209264</v>
      </c>
      <c r="CS14" s="626"/>
      <c r="CT14" s="626"/>
      <c r="CU14" s="626"/>
      <c r="CV14" s="626"/>
      <c r="CW14" s="626"/>
      <c r="CX14" s="626"/>
      <c r="CY14" s="627"/>
      <c r="CZ14" s="685">
        <v>6.9</v>
      </c>
      <c r="DA14" s="685"/>
      <c r="DB14" s="685"/>
      <c r="DC14" s="685"/>
      <c r="DD14" s="631">
        <v>301045</v>
      </c>
      <c r="DE14" s="626"/>
      <c r="DF14" s="626"/>
      <c r="DG14" s="626"/>
      <c r="DH14" s="626"/>
      <c r="DI14" s="626"/>
      <c r="DJ14" s="626"/>
      <c r="DK14" s="626"/>
      <c r="DL14" s="626"/>
      <c r="DM14" s="626"/>
      <c r="DN14" s="626"/>
      <c r="DO14" s="626"/>
      <c r="DP14" s="627"/>
      <c r="DQ14" s="631">
        <v>2926321</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162617</v>
      </c>
      <c r="S15" s="626"/>
      <c r="T15" s="626"/>
      <c r="U15" s="626"/>
      <c r="V15" s="626"/>
      <c r="W15" s="626"/>
      <c r="X15" s="626"/>
      <c r="Y15" s="627"/>
      <c r="Z15" s="685">
        <v>0.3</v>
      </c>
      <c r="AA15" s="685"/>
      <c r="AB15" s="685"/>
      <c r="AC15" s="685"/>
      <c r="AD15" s="686">
        <v>162617</v>
      </c>
      <c r="AE15" s="686"/>
      <c r="AF15" s="686"/>
      <c r="AG15" s="686"/>
      <c r="AH15" s="686"/>
      <c r="AI15" s="686"/>
      <c r="AJ15" s="686"/>
      <c r="AK15" s="686"/>
      <c r="AL15" s="628">
        <v>0.6</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835676</v>
      </c>
      <c r="BH15" s="626"/>
      <c r="BI15" s="626"/>
      <c r="BJ15" s="626"/>
      <c r="BK15" s="626"/>
      <c r="BL15" s="626"/>
      <c r="BM15" s="626"/>
      <c r="BN15" s="627"/>
      <c r="BO15" s="685">
        <v>3.4</v>
      </c>
      <c r="BP15" s="685"/>
      <c r="BQ15" s="685"/>
      <c r="BR15" s="685"/>
      <c r="BS15" s="631" t="s">
        <v>245</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5896898</v>
      </c>
      <c r="CS15" s="626"/>
      <c r="CT15" s="626"/>
      <c r="CU15" s="626"/>
      <c r="CV15" s="626"/>
      <c r="CW15" s="626"/>
      <c r="CX15" s="626"/>
      <c r="CY15" s="627"/>
      <c r="CZ15" s="685">
        <v>12.6</v>
      </c>
      <c r="DA15" s="685"/>
      <c r="DB15" s="685"/>
      <c r="DC15" s="685"/>
      <c r="DD15" s="631">
        <v>1081739</v>
      </c>
      <c r="DE15" s="626"/>
      <c r="DF15" s="626"/>
      <c r="DG15" s="626"/>
      <c r="DH15" s="626"/>
      <c r="DI15" s="626"/>
      <c r="DJ15" s="626"/>
      <c r="DK15" s="626"/>
      <c r="DL15" s="626"/>
      <c r="DM15" s="626"/>
      <c r="DN15" s="626"/>
      <c r="DO15" s="626"/>
      <c r="DP15" s="627"/>
      <c r="DQ15" s="631">
        <v>5248971</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245</v>
      </c>
      <c r="S16" s="626"/>
      <c r="T16" s="626"/>
      <c r="U16" s="626"/>
      <c r="V16" s="626"/>
      <c r="W16" s="626"/>
      <c r="X16" s="626"/>
      <c r="Y16" s="627"/>
      <c r="Z16" s="685" t="s">
        <v>244</v>
      </c>
      <c r="AA16" s="685"/>
      <c r="AB16" s="685"/>
      <c r="AC16" s="685"/>
      <c r="AD16" s="686" t="s">
        <v>232</v>
      </c>
      <c r="AE16" s="686"/>
      <c r="AF16" s="686"/>
      <c r="AG16" s="686"/>
      <c r="AH16" s="686"/>
      <c r="AI16" s="686"/>
      <c r="AJ16" s="686"/>
      <c r="AK16" s="686"/>
      <c r="AL16" s="628" t="s">
        <v>137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245</v>
      </c>
      <c r="BH16" s="626"/>
      <c r="BI16" s="626"/>
      <c r="BJ16" s="626"/>
      <c r="BK16" s="626"/>
      <c r="BL16" s="626"/>
      <c r="BM16" s="626"/>
      <c r="BN16" s="627"/>
      <c r="BO16" s="685" t="s">
        <v>137</v>
      </c>
      <c r="BP16" s="685"/>
      <c r="BQ16" s="685"/>
      <c r="BR16" s="685"/>
      <c r="BS16" s="631" t="s">
        <v>232</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238</v>
      </c>
      <c r="CS16" s="626"/>
      <c r="CT16" s="626"/>
      <c r="CU16" s="626"/>
      <c r="CV16" s="626"/>
      <c r="CW16" s="626"/>
      <c r="CX16" s="626"/>
      <c r="CY16" s="627"/>
      <c r="CZ16" s="685" t="s">
        <v>245</v>
      </c>
      <c r="DA16" s="685"/>
      <c r="DB16" s="685"/>
      <c r="DC16" s="685"/>
      <c r="DD16" s="631" t="s">
        <v>137</v>
      </c>
      <c r="DE16" s="626"/>
      <c r="DF16" s="626"/>
      <c r="DG16" s="626"/>
      <c r="DH16" s="626"/>
      <c r="DI16" s="626"/>
      <c r="DJ16" s="626"/>
      <c r="DK16" s="626"/>
      <c r="DL16" s="626"/>
      <c r="DM16" s="626"/>
      <c r="DN16" s="626"/>
      <c r="DO16" s="626"/>
      <c r="DP16" s="627"/>
      <c r="DQ16" s="631" t="s">
        <v>232</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138742</v>
      </c>
      <c r="S17" s="626"/>
      <c r="T17" s="626"/>
      <c r="U17" s="626"/>
      <c r="V17" s="626"/>
      <c r="W17" s="626"/>
      <c r="X17" s="626"/>
      <c r="Y17" s="627"/>
      <c r="Z17" s="685">
        <v>0.3</v>
      </c>
      <c r="AA17" s="685"/>
      <c r="AB17" s="685"/>
      <c r="AC17" s="685"/>
      <c r="AD17" s="686">
        <v>138742</v>
      </c>
      <c r="AE17" s="686"/>
      <c r="AF17" s="686"/>
      <c r="AG17" s="686"/>
      <c r="AH17" s="686"/>
      <c r="AI17" s="686"/>
      <c r="AJ17" s="686"/>
      <c r="AK17" s="686"/>
      <c r="AL17" s="628">
        <v>0.5</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244</v>
      </c>
      <c r="BH17" s="626"/>
      <c r="BI17" s="626"/>
      <c r="BJ17" s="626"/>
      <c r="BK17" s="626"/>
      <c r="BL17" s="626"/>
      <c r="BM17" s="626"/>
      <c r="BN17" s="627"/>
      <c r="BO17" s="685" t="s">
        <v>232</v>
      </c>
      <c r="BP17" s="685"/>
      <c r="BQ17" s="685"/>
      <c r="BR17" s="685"/>
      <c r="BS17" s="631" t="s">
        <v>238</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2948418</v>
      </c>
      <c r="CS17" s="626"/>
      <c r="CT17" s="626"/>
      <c r="CU17" s="626"/>
      <c r="CV17" s="626"/>
      <c r="CW17" s="626"/>
      <c r="CX17" s="626"/>
      <c r="CY17" s="627"/>
      <c r="CZ17" s="685">
        <v>6.3</v>
      </c>
      <c r="DA17" s="685"/>
      <c r="DB17" s="685"/>
      <c r="DC17" s="685"/>
      <c r="DD17" s="631" t="s">
        <v>245</v>
      </c>
      <c r="DE17" s="626"/>
      <c r="DF17" s="626"/>
      <c r="DG17" s="626"/>
      <c r="DH17" s="626"/>
      <c r="DI17" s="626"/>
      <c r="DJ17" s="626"/>
      <c r="DK17" s="626"/>
      <c r="DL17" s="626"/>
      <c r="DM17" s="626"/>
      <c r="DN17" s="626"/>
      <c r="DO17" s="626"/>
      <c r="DP17" s="627"/>
      <c r="DQ17" s="631">
        <v>2918418</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1863817</v>
      </c>
      <c r="S18" s="626"/>
      <c r="T18" s="626"/>
      <c r="U18" s="626"/>
      <c r="V18" s="626"/>
      <c r="W18" s="626"/>
      <c r="X18" s="626"/>
      <c r="Y18" s="627"/>
      <c r="Z18" s="685">
        <v>3.8</v>
      </c>
      <c r="AA18" s="685"/>
      <c r="AB18" s="685"/>
      <c r="AC18" s="685"/>
      <c r="AD18" s="686">
        <v>1646314</v>
      </c>
      <c r="AE18" s="686"/>
      <c r="AF18" s="686"/>
      <c r="AG18" s="686"/>
      <c r="AH18" s="686"/>
      <c r="AI18" s="686"/>
      <c r="AJ18" s="686"/>
      <c r="AK18" s="686"/>
      <c r="AL18" s="628">
        <v>5.7</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238</v>
      </c>
      <c r="BH18" s="626"/>
      <c r="BI18" s="626"/>
      <c r="BJ18" s="626"/>
      <c r="BK18" s="626"/>
      <c r="BL18" s="626"/>
      <c r="BM18" s="626"/>
      <c r="BN18" s="627"/>
      <c r="BO18" s="685" t="s">
        <v>232</v>
      </c>
      <c r="BP18" s="685"/>
      <c r="BQ18" s="685"/>
      <c r="BR18" s="685"/>
      <c r="BS18" s="631" t="s">
        <v>137</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244</v>
      </c>
      <c r="CS18" s="626"/>
      <c r="CT18" s="626"/>
      <c r="CU18" s="626"/>
      <c r="CV18" s="626"/>
      <c r="CW18" s="626"/>
      <c r="CX18" s="626"/>
      <c r="CY18" s="627"/>
      <c r="CZ18" s="685" t="s">
        <v>238</v>
      </c>
      <c r="DA18" s="685"/>
      <c r="DB18" s="685"/>
      <c r="DC18" s="685"/>
      <c r="DD18" s="631" t="s">
        <v>232</v>
      </c>
      <c r="DE18" s="626"/>
      <c r="DF18" s="626"/>
      <c r="DG18" s="626"/>
      <c r="DH18" s="626"/>
      <c r="DI18" s="626"/>
      <c r="DJ18" s="626"/>
      <c r="DK18" s="626"/>
      <c r="DL18" s="626"/>
      <c r="DM18" s="626"/>
      <c r="DN18" s="626"/>
      <c r="DO18" s="626"/>
      <c r="DP18" s="627"/>
      <c r="DQ18" s="631" t="s">
        <v>232</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1646314</v>
      </c>
      <c r="S19" s="626"/>
      <c r="T19" s="626"/>
      <c r="U19" s="626"/>
      <c r="V19" s="626"/>
      <c r="W19" s="626"/>
      <c r="X19" s="626"/>
      <c r="Y19" s="627"/>
      <c r="Z19" s="685">
        <v>3.4</v>
      </c>
      <c r="AA19" s="685"/>
      <c r="AB19" s="685"/>
      <c r="AC19" s="685"/>
      <c r="AD19" s="686">
        <v>1646314</v>
      </c>
      <c r="AE19" s="686"/>
      <c r="AF19" s="686"/>
      <c r="AG19" s="686"/>
      <c r="AH19" s="686"/>
      <c r="AI19" s="686"/>
      <c r="AJ19" s="686"/>
      <c r="AK19" s="686"/>
      <c r="AL19" s="628">
        <v>5.7</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1635806</v>
      </c>
      <c r="BH19" s="626"/>
      <c r="BI19" s="626"/>
      <c r="BJ19" s="626"/>
      <c r="BK19" s="626"/>
      <c r="BL19" s="626"/>
      <c r="BM19" s="626"/>
      <c r="BN19" s="627"/>
      <c r="BO19" s="685">
        <v>6.6</v>
      </c>
      <c r="BP19" s="685"/>
      <c r="BQ19" s="685"/>
      <c r="BR19" s="685"/>
      <c r="BS19" s="631" t="s">
        <v>244</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238</v>
      </c>
      <c r="DA19" s="685"/>
      <c r="DB19" s="685"/>
      <c r="DC19" s="685"/>
      <c r="DD19" s="631" t="s">
        <v>232</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208382</v>
      </c>
      <c r="S20" s="626"/>
      <c r="T20" s="626"/>
      <c r="U20" s="626"/>
      <c r="V20" s="626"/>
      <c r="W20" s="626"/>
      <c r="X20" s="626"/>
      <c r="Y20" s="627"/>
      <c r="Z20" s="685">
        <v>0.4</v>
      </c>
      <c r="AA20" s="685"/>
      <c r="AB20" s="685"/>
      <c r="AC20" s="685"/>
      <c r="AD20" s="686" t="s">
        <v>245</v>
      </c>
      <c r="AE20" s="686"/>
      <c r="AF20" s="686"/>
      <c r="AG20" s="686"/>
      <c r="AH20" s="686"/>
      <c r="AI20" s="686"/>
      <c r="AJ20" s="686"/>
      <c r="AK20" s="686"/>
      <c r="AL20" s="628" t="s">
        <v>232</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1635806</v>
      </c>
      <c r="BH20" s="626"/>
      <c r="BI20" s="626"/>
      <c r="BJ20" s="626"/>
      <c r="BK20" s="626"/>
      <c r="BL20" s="626"/>
      <c r="BM20" s="626"/>
      <c r="BN20" s="627"/>
      <c r="BO20" s="685">
        <v>6.6</v>
      </c>
      <c r="BP20" s="685"/>
      <c r="BQ20" s="685"/>
      <c r="BR20" s="685"/>
      <c r="BS20" s="631" t="s">
        <v>137</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46722897</v>
      </c>
      <c r="CS20" s="626"/>
      <c r="CT20" s="626"/>
      <c r="CU20" s="626"/>
      <c r="CV20" s="626"/>
      <c r="CW20" s="626"/>
      <c r="CX20" s="626"/>
      <c r="CY20" s="627"/>
      <c r="CZ20" s="685">
        <v>100</v>
      </c>
      <c r="DA20" s="685"/>
      <c r="DB20" s="685"/>
      <c r="DC20" s="685"/>
      <c r="DD20" s="631">
        <v>3166380</v>
      </c>
      <c r="DE20" s="626"/>
      <c r="DF20" s="626"/>
      <c r="DG20" s="626"/>
      <c r="DH20" s="626"/>
      <c r="DI20" s="626"/>
      <c r="DJ20" s="626"/>
      <c r="DK20" s="626"/>
      <c r="DL20" s="626"/>
      <c r="DM20" s="626"/>
      <c r="DN20" s="626"/>
      <c r="DO20" s="626"/>
      <c r="DP20" s="627"/>
      <c r="DQ20" s="631">
        <v>34415746</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9121</v>
      </c>
      <c r="S21" s="626"/>
      <c r="T21" s="626"/>
      <c r="U21" s="626"/>
      <c r="V21" s="626"/>
      <c r="W21" s="626"/>
      <c r="X21" s="626"/>
      <c r="Y21" s="627"/>
      <c r="Z21" s="685">
        <v>0</v>
      </c>
      <c r="AA21" s="685"/>
      <c r="AB21" s="685"/>
      <c r="AC21" s="685"/>
      <c r="AD21" s="686" t="s">
        <v>238</v>
      </c>
      <c r="AE21" s="686"/>
      <c r="AF21" s="686"/>
      <c r="AG21" s="686"/>
      <c r="AH21" s="686"/>
      <c r="AI21" s="686"/>
      <c r="AJ21" s="686"/>
      <c r="AK21" s="686"/>
      <c r="AL21" s="628" t="s">
        <v>232</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244</v>
      </c>
      <c r="BH21" s="626"/>
      <c r="BI21" s="626"/>
      <c r="BJ21" s="626"/>
      <c r="BK21" s="626"/>
      <c r="BL21" s="626"/>
      <c r="BM21" s="626"/>
      <c r="BN21" s="627"/>
      <c r="BO21" s="685" t="s">
        <v>244</v>
      </c>
      <c r="BP21" s="685"/>
      <c r="BQ21" s="685"/>
      <c r="BR21" s="685"/>
      <c r="BS21" s="631" t="s">
        <v>245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30644618</v>
      </c>
      <c r="S22" s="626"/>
      <c r="T22" s="626"/>
      <c r="U22" s="626"/>
      <c r="V22" s="626"/>
      <c r="W22" s="626"/>
      <c r="X22" s="626"/>
      <c r="Y22" s="627"/>
      <c r="Z22" s="685">
        <v>63.2</v>
      </c>
      <c r="AA22" s="685"/>
      <c r="AB22" s="685"/>
      <c r="AC22" s="685"/>
      <c r="AD22" s="686">
        <v>28791309</v>
      </c>
      <c r="AE22" s="686"/>
      <c r="AF22" s="686"/>
      <c r="AG22" s="686"/>
      <c r="AH22" s="686"/>
      <c r="AI22" s="686"/>
      <c r="AJ22" s="686"/>
      <c r="AK22" s="686"/>
      <c r="AL22" s="628">
        <v>98.8</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232</v>
      </c>
      <c r="BH22" s="626"/>
      <c r="BI22" s="626"/>
      <c r="BJ22" s="626"/>
      <c r="BK22" s="626"/>
      <c r="BL22" s="626"/>
      <c r="BM22" s="626"/>
      <c r="BN22" s="627"/>
      <c r="BO22" s="685" t="s">
        <v>244</v>
      </c>
      <c r="BP22" s="685"/>
      <c r="BQ22" s="685"/>
      <c r="BR22" s="685"/>
      <c r="BS22" s="631" t="s">
        <v>232</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19836</v>
      </c>
      <c r="S23" s="626"/>
      <c r="T23" s="626"/>
      <c r="U23" s="626"/>
      <c r="V23" s="626"/>
      <c r="W23" s="626"/>
      <c r="X23" s="626"/>
      <c r="Y23" s="627"/>
      <c r="Z23" s="685">
        <v>0</v>
      </c>
      <c r="AA23" s="685"/>
      <c r="AB23" s="685"/>
      <c r="AC23" s="685"/>
      <c r="AD23" s="686">
        <v>19836</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1635806</v>
      </c>
      <c r="BH23" s="626"/>
      <c r="BI23" s="626"/>
      <c r="BJ23" s="626"/>
      <c r="BK23" s="626"/>
      <c r="BL23" s="626"/>
      <c r="BM23" s="626"/>
      <c r="BN23" s="627"/>
      <c r="BO23" s="685">
        <v>6.6</v>
      </c>
      <c r="BP23" s="685"/>
      <c r="BQ23" s="685"/>
      <c r="BR23" s="685"/>
      <c r="BS23" s="631" t="s">
        <v>245</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457331</v>
      </c>
      <c r="S24" s="626"/>
      <c r="T24" s="626"/>
      <c r="U24" s="626"/>
      <c r="V24" s="626"/>
      <c r="W24" s="626"/>
      <c r="X24" s="626"/>
      <c r="Y24" s="627"/>
      <c r="Z24" s="685">
        <v>0.9</v>
      </c>
      <c r="AA24" s="685"/>
      <c r="AB24" s="685"/>
      <c r="AC24" s="685"/>
      <c r="AD24" s="686" t="s">
        <v>238</v>
      </c>
      <c r="AE24" s="686"/>
      <c r="AF24" s="686"/>
      <c r="AG24" s="686"/>
      <c r="AH24" s="686"/>
      <c r="AI24" s="686"/>
      <c r="AJ24" s="686"/>
      <c r="AK24" s="686"/>
      <c r="AL24" s="628" t="s">
        <v>137</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245</v>
      </c>
      <c r="BH24" s="626"/>
      <c r="BI24" s="626"/>
      <c r="BJ24" s="626"/>
      <c r="BK24" s="626"/>
      <c r="BL24" s="626"/>
      <c r="BM24" s="626"/>
      <c r="BN24" s="627"/>
      <c r="BO24" s="685" t="s">
        <v>238</v>
      </c>
      <c r="BP24" s="685"/>
      <c r="BQ24" s="685"/>
      <c r="BR24" s="685"/>
      <c r="BS24" s="631" t="s">
        <v>232</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23471955</v>
      </c>
      <c r="CS24" s="689"/>
      <c r="CT24" s="689"/>
      <c r="CU24" s="689"/>
      <c r="CV24" s="689"/>
      <c r="CW24" s="689"/>
      <c r="CX24" s="689"/>
      <c r="CY24" s="735"/>
      <c r="CZ24" s="736">
        <v>50.2</v>
      </c>
      <c r="DA24" s="705"/>
      <c r="DB24" s="705"/>
      <c r="DC24" s="739"/>
      <c r="DD24" s="734">
        <v>14726302</v>
      </c>
      <c r="DE24" s="689"/>
      <c r="DF24" s="689"/>
      <c r="DG24" s="689"/>
      <c r="DH24" s="689"/>
      <c r="DI24" s="689"/>
      <c r="DJ24" s="689"/>
      <c r="DK24" s="735"/>
      <c r="DL24" s="734">
        <v>14685724</v>
      </c>
      <c r="DM24" s="689"/>
      <c r="DN24" s="689"/>
      <c r="DO24" s="689"/>
      <c r="DP24" s="689"/>
      <c r="DQ24" s="689"/>
      <c r="DR24" s="689"/>
      <c r="DS24" s="689"/>
      <c r="DT24" s="689"/>
      <c r="DU24" s="689"/>
      <c r="DV24" s="735"/>
      <c r="DW24" s="736">
        <v>47.6</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705747</v>
      </c>
      <c r="S25" s="626"/>
      <c r="T25" s="626"/>
      <c r="U25" s="626"/>
      <c r="V25" s="626"/>
      <c r="W25" s="626"/>
      <c r="X25" s="626"/>
      <c r="Y25" s="627"/>
      <c r="Z25" s="685">
        <v>1.5</v>
      </c>
      <c r="AA25" s="685"/>
      <c r="AB25" s="685"/>
      <c r="AC25" s="685"/>
      <c r="AD25" s="686">
        <v>170619</v>
      </c>
      <c r="AE25" s="686"/>
      <c r="AF25" s="686"/>
      <c r="AG25" s="686"/>
      <c r="AH25" s="686"/>
      <c r="AI25" s="686"/>
      <c r="AJ25" s="686"/>
      <c r="AK25" s="686"/>
      <c r="AL25" s="628">
        <v>0.6</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137</v>
      </c>
      <c r="BH25" s="626"/>
      <c r="BI25" s="626"/>
      <c r="BJ25" s="626"/>
      <c r="BK25" s="626"/>
      <c r="BL25" s="626"/>
      <c r="BM25" s="626"/>
      <c r="BN25" s="627"/>
      <c r="BO25" s="685" t="s">
        <v>137</v>
      </c>
      <c r="BP25" s="685"/>
      <c r="BQ25" s="685"/>
      <c r="BR25" s="685"/>
      <c r="BS25" s="631" t="s">
        <v>245</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8562092</v>
      </c>
      <c r="CS25" s="624"/>
      <c r="CT25" s="624"/>
      <c r="CU25" s="624"/>
      <c r="CV25" s="624"/>
      <c r="CW25" s="624"/>
      <c r="CX25" s="624"/>
      <c r="CY25" s="625"/>
      <c r="CZ25" s="628">
        <v>18.3</v>
      </c>
      <c r="DA25" s="657"/>
      <c r="DB25" s="657"/>
      <c r="DC25" s="658"/>
      <c r="DD25" s="631">
        <v>8090805</v>
      </c>
      <c r="DE25" s="624"/>
      <c r="DF25" s="624"/>
      <c r="DG25" s="624"/>
      <c r="DH25" s="624"/>
      <c r="DI25" s="624"/>
      <c r="DJ25" s="624"/>
      <c r="DK25" s="625"/>
      <c r="DL25" s="631">
        <v>8085290</v>
      </c>
      <c r="DM25" s="624"/>
      <c r="DN25" s="624"/>
      <c r="DO25" s="624"/>
      <c r="DP25" s="624"/>
      <c r="DQ25" s="624"/>
      <c r="DR25" s="624"/>
      <c r="DS25" s="624"/>
      <c r="DT25" s="624"/>
      <c r="DU25" s="624"/>
      <c r="DV25" s="625"/>
      <c r="DW25" s="628">
        <v>26.2</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115954</v>
      </c>
      <c r="S26" s="626"/>
      <c r="T26" s="626"/>
      <c r="U26" s="626"/>
      <c r="V26" s="626"/>
      <c r="W26" s="626"/>
      <c r="X26" s="626"/>
      <c r="Y26" s="627"/>
      <c r="Z26" s="685">
        <v>0.2</v>
      </c>
      <c r="AA26" s="685"/>
      <c r="AB26" s="685"/>
      <c r="AC26" s="685"/>
      <c r="AD26" s="686" t="s">
        <v>244</v>
      </c>
      <c r="AE26" s="686"/>
      <c r="AF26" s="686"/>
      <c r="AG26" s="686"/>
      <c r="AH26" s="686"/>
      <c r="AI26" s="686"/>
      <c r="AJ26" s="686"/>
      <c r="AK26" s="686"/>
      <c r="AL26" s="628" t="s">
        <v>245</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238</v>
      </c>
      <c r="BH26" s="626"/>
      <c r="BI26" s="626"/>
      <c r="BJ26" s="626"/>
      <c r="BK26" s="626"/>
      <c r="BL26" s="626"/>
      <c r="BM26" s="626"/>
      <c r="BN26" s="627"/>
      <c r="BO26" s="685" t="s">
        <v>137</v>
      </c>
      <c r="BP26" s="685"/>
      <c r="BQ26" s="685"/>
      <c r="BR26" s="685"/>
      <c r="BS26" s="631" t="s">
        <v>244</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6186821</v>
      </c>
      <c r="CS26" s="626"/>
      <c r="CT26" s="626"/>
      <c r="CU26" s="626"/>
      <c r="CV26" s="626"/>
      <c r="CW26" s="626"/>
      <c r="CX26" s="626"/>
      <c r="CY26" s="627"/>
      <c r="CZ26" s="628">
        <v>13.2</v>
      </c>
      <c r="DA26" s="657"/>
      <c r="DB26" s="657"/>
      <c r="DC26" s="658"/>
      <c r="DD26" s="631">
        <v>5728229</v>
      </c>
      <c r="DE26" s="626"/>
      <c r="DF26" s="626"/>
      <c r="DG26" s="626"/>
      <c r="DH26" s="626"/>
      <c r="DI26" s="626"/>
      <c r="DJ26" s="626"/>
      <c r="DK26" s="627"/>
      <c r="DL26" s="631" t="s">
        <v>245</v>
      </c>
      <c r="DM26" s="626"/>
      <c r="DN26" s="626"/>
      <c r="DO26" s="626"/>
      <c r="DP26" s="626"/>
      <c r="DQ26" s="626"/>
      <c r="DR26" s="626"/>
      <c r="DS26" s="626"/>
      <c r="DT26" s="626"/>
      <c r="DU26" s="626"/>
      <c r="DV26" s="627"/>
      <c r="DW26" s="628" t="s">
        <v>238</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6642138</v>
      </c>
      <c r="S27" s="626"/>
      <c r="T27" s="626"/>
      <c r="U27" s="626"/>
      <c r="V27" s="626"/>
      <c r="W27" s="626"/>
      <c r="X27" s="626"/>
      <c r="Y27" s="627"/>
      <c r="Z27" s="685">
        <v>13.7</v>
      </c>
      <c r="AA27" s="685"/>
      <c r="AB27" s="685"/>
      <c r="AC27" s="685"/>
      <c r="AD27" s="686" t="s">
        <v>137</v>
      </c>
      <c r="AE27" s="686"/>
      <c r="AF27" s="686"/>
      <c r="AG27" s="686"/>
      <c r="AH27" s="686"/>
      <c r="AI27" s="686"/>
      <c r="AJ27" s="686"/>
      <c r="AK27" s="686"/>
      <c r="AL27" s="628" t="s">
        <v>137</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24749195</v>
      </c>
      <c r="BH27" s="626"/>
      <c r="BI27" s="626"/>
      <c r="BJ27" s="626"/>
      <c r="BK27" s="626"/>
      <c r="BL27" s="626"/>
      <c r="BM27" s="626"/>
      <c r="BN27" s="627"/>
      <c r="BO27" s="685">
        <v>100</v>
      </c>
      <c r="BP27" s="685"/>
      <c r="BQ27" s="685"/>
      <c r="BR27" s="685"/>
      <c r="BS27" s="631" t="s">
        <v>232</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11961445</v>
      </c>
      <c r="CS27" s="624"/>
      <c r="CT27" s="624"/>
      <c r="CU27" s="624"/>
      <c r="CV27" s="624"/>
      <c r="CW27" s="624"/>
      <c r="CX27" s="624"/>
      <c r="CY27" s="625"/>
      <c r="CZ27" s="628">
        <v>25.6</v>
      </c>
      <c r="DA27" s="657"/>
      <c r="DB27" s="657"/>
      <c r="DC27" s="658"/>
      <c r="DD27" s="631">
        <v>3717079</v>
      </c>
      <c r="DE27" s="624"/>
      <c r="DF27" s="624"/>
      <c r="DG27" s="624"/>
      <c r="DH27" s="624"/>
      <c r="DI27" s="624"/>
      <c r="DJ27" s="624"/>
      <c r="DK27" s="625"/>
      <c r="DL27" s="631">
        <v>3682016</v>
      </c>
      <c r="DM27" s="624"/>
      <c r="DN27" s="624"/>
      <c r="DO27" s="624"/>
      <c r="DP27" s="624"/>
      <c r="DQ27" s="624"/>
      <c r="DR27" s="624"/>
      <c r="DS27" s="624"/>
      <c r="DT27" s="624"/>
      <c r="DU27" s="624"/>
      <c r="DV27" s="625"/>
      <c r="DW27" s="628">
        <v>11.9</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137</v>
      </c>
      <c r="S28" s="626"/>
      <c r="T28" s="626"/>
      <c r="U28" s="626"/>
      <c r="V28" s="626"/>
      <c r="W28" s="626"/>
      <c r="X28" s="626"/>
      <c r="Y28" s="627"/>
      <c r="Z28" s="685" t="s">
        <v>244</v>
      </c>
      <c r="AA28" s="685"/>
      <c r="AB28" s="685"/>
      <c r="AC28" s="685"/>
      <c r="AD28" s="686" t="s">
        <v>244</v>
      </c>
      <c r="AE28" s="686"/>
      <c r="AF28" s="686"/>
      <c r="AG28" s="686"/>
      <c r="AH28" s="686"/>
      <c r="AI28" s="686"/>
      <c r="AJ28" s="686"/>
      <c r="AK28" s="686"/>
      <c r="AL28" s="628" t="s">
        <v>137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2948418</v>
      </c>
      <c r="CS28" s="626"/>
      <c r="CT28" s="626"/>
      <c r="CU28" s="626"/>
      <c r="CV28" s="626"/>
      <c r="CW28" s="626"/>
      <c r="CX28" s="626"/>
      <c r="CY28" s="627"/>
      <c r="CZ28" s="628">
        <v>6.3</v>
      </c>
      <c r="DA28" s="657"/>
      <c r="DB28" s="657"/>
      <c r="DC28" s="658"/>
      <c r="DD28" s="631">
        <v>2918418</v>
      </c>
      <c r="DE28" s="626"/>
      <c r="DF28" s="626"/>
      <c r="DG28" s="626"/>
      <c r="DH28" s="626"/>
      <c r="DI28" s="626"/>
      <c r="DJ28" s="626"/>
      <c r="DK28" s="627"/>
      <c r="DL28" s="631">
        <v>2918418</v>
      </c>
      <c r="DM28" s="626"/>
      <c r="DN28" s="626"/>
      <c r="DO28" s="626"/>
      <c r="DP28" s="626"/>
      <c r="DQ28" s="626"/>
      <c r="DR28" s="626"/>
      <c r="DS28" s="626"/>
      <c r="DT28" s="626"/>
      <c r="DU28" s="626"/>
      <c r="DV28" s="627"/>
      <c r="DW28" s="628">
        <v>9.5</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3200056</v>
      </c>
      <c r="S29" s="626"/>
      <c r="T29" s="626"/>
      <c r="U29" s="626"/>
      <c r="V29" s="626"/>
      <c r="W29" s="626"/>
      <c r="X29" s="626"/>
      <c r="Y29" s="627"/>
      <c r="Z29" s="685">
        <v>6.6</v>
      </c>
      <c r="AA29" s="685"/>
      <c r="AB29" s="685"/>
      <c r="AC29" s="685"/>
      <c r="AD29" s="686" t="s">
        <v>137</v>
      </c>
      <c r="AE29" s="686"/>
      <c r="AF29" s="686"/>
      <c r="AG29" s="686"/>
      <c r="AH29" s="686"/>
      <c r="AI29" s="686"/>
      <c r="AJ29" s="686"/>
      <c r="AK29" s="686"/>
      <c r="AL29" s="628" t="s">
        <v>232</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2948418</v>
      </c>
      <c r="CS29" s="624"/>
      <c r="CT29" s="624"/>
      <c r="CU29" s="624"/>
      <c r="CV29" s="624"/>
      <c r="CW29" s="624"/>
      <c r="CX29" s="624"/>
      <c r="CY29" s="625"/>
      <c r="CZ29" s="628">
        <v>6.3</v>
      </c>
      <c r="DA29" s="657"/>
      <c r="DB29" s="657"/>
      <c r="DC29" s="658"/>
      <c r="DD29" s="631">
        <v>2918418</v>
      </c>
      <c r="DE29" s="624"/>
      <c r="DF29" s="624"/>
      <c r="DG29" s="624"/>
      <c r="DH29" s="624"/>
      <c r="DI29" s="624"/>
      <c r="DJ29" s="624"/>
      <c r="DK29" s="625"/>
      <c r="DL29" s="631">
        <v>2918418</v>
      </c>
      <c r="DM29" s="624"/>
      <c r="DN29" s="624"/>
      <c r="DO29" s="624"/>
      <c r="DP29" s="624"/>
      <c r="DQ29" s="624"/>
      <c r="DR29" s="624"/>
      <c r="DS29" s="624"/>
      <c r="DT29" s="624"/>
      <c r="DU29" s="624"/>
      <c r="DV29" s="625"/>
      <c r="DW29" s="628">
        <v>9.5</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59545</v>
      </c>
      <c r="S30" s="626"/>
      <c r="T30" s="626"/>
      <c r="U30" s="626"/>
      <c r="V30" s="626"/>
      <c r="W30" s="626"/>
      <c r="X30" s="626"/>
      <c r="Y30" s="627"/>
      <c r="Z30" s="685">
        <v>0.1</v>
      </c>
      <c r="AA30" s="685"/>
      <c r="AB30" s="685"/>
      <c r="AC30" s="685"/>
      <c r="AD30" s="686">
        <v>24042</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98.6</v>
      </c>
      <c r="BH30" s="704"/>
      <c r="BI30" s="704"/>
      <c r="BJ30" s="704"/>
      <c r="BK30" s="704"/>
      <c r="BL30" s="704"/>
      <c r="BM30" s="705">
        <v>94.2</v>
      </c>
      <c r="BN30" s="704"/>
      <c r="BO30" s="704"/>
      <c r="BP30" s="704"/>
      <c r="BQ30" s="706"/>
      <c r="BR30" s="703">
        <v>98.6</v>
      </c>
      <c r="BS30" s="704"/>
      <c r="BT30" s="704"/>
      <c r="BU30" s="704"/>
      <c r="BV30" s="704"/>
      <c r="BW30" s="704"/>
      <c r="BX30" s="705">
        <v>93.8</v>
      </c>
      <c r="BY30" s="704"/>
      <c r="BZ30" s="704"/>
      <c r="CA30" s="704"/>
      <c r="CB30" s="706"/>
      <c r="CD30" s="709"/>
      <c r="CE30" s="710"/>
      <c r="CF30" s="667" t="s">
        <v>311</v>
      </c>
      <c r="CG30" s="664"/>
      <c r="CH30" s="664"/>
      <c r="CI30" s="664"/>
      <c r="CJ30" s="664"/>
      <c r="CK30" s="664"/>
      <c r="CL30" s="664"/>
      <c r="CM30" s="664"/>
      <c r="CN30" s="664"/>
      <c r="CO30" s="664"/>
      <c r="CP30" s="664"/>
      <c r="CQ30" s="665"/>
      <c r="CR30" s="623">
        <v>2748449</v>
      </c>
      <c r="CS30" s="626"/>
      <c r="CT30" s="626"/>
      <c r="CU30" s="626"/>
      <c r="CV30" s="626"/>
      <c r="CW30" s="626"/>
      <c r="CX30" s="626"/>
      <c r="CY30" s="627"/>
      <c r="CZ30" s="628">
        <v>5.9</v>
      </c>
      <c r="DA30" s="657"/>
      <c r="DB30" s="657"/>
      <c r="DC30" s="658"/>
      <c r="DD30" s="631">
        <v>2718449</v>
      </c>
      <c r="DE30" s="626"/>
      <c r="DF30" s="626"/>
      <c r="DG30" s="626"/>
      <c r="DH30" s="626"/>
      <c r="DI30" s="626"/>
      <c r="DJ30" s="626"/>
      <c r="DK30" s="627"/>
      <c r="DL30" s="631">
        <v>2718449</v>
      </c>
      <c r="DM30" s="626"/>
      <c r="DN30" s="626"/>
      <c r="DO30" s="626"/>
      <c r="DP30" s="626"/>
      <c r="DQ30" s="626"/>
      <c r="DR30" s="626"/>
      <c r="DS30" s="626"/>
      <c r="DT30" s="626"/>
      <c r="DU30" s="626"/>
      <c r="DV30" s="627"/>
      <c r="DW30" s="628">
        <v>8.8000000000000007</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62419</v>
      </c>
      <c r="S31" s="626"/>
      <c r="T31" s="626"/>
      <c r="U31" s="626"/>
      <c r="V31" s="626"/>
      <c r="W31" s="626"/>
      <c r="X31" s="626"/>
      <c r="Y31" s="627"/>
      <c r="Z31" s="685">
        <v>0.1</v>
      </c>
      <c r="AA31" s="685"/>
      <c r="AB31" s="685"/>
      <c r="AC31" s="685"/>
      <c r="AD31" s="686" t="s">
        <v>238</v>
      </c>
      <c r="AE31" s="686"/>
      <c r="AF31" s="686"/>
      <c r="AG31" s="686"/>
      <c r="AH31" s="686"/>
      <c r="AI31" s="686"/>
      <c r="AJ31" s="686"/>
      <c r="AK31" s="686"/>
      <c r="AL31" s="628" t="s">
        <v>232</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98.7</v>
      </c>
      <c r="BH31" s="624"/>
      <c r="BI31" s="624"/>
      <c r="BJ31" s="624"/>
      <c r="BK31" s="624"/>
      <c r="BL31" s="624"/>
      <c r="BM31" s="629">
        <v>94.6</v>
      </c>
      <c r="BN31" s="702"/>
      <c r="BO31" s="702"/>
      <c r="BP31" s="702"/>
      <c r="BQ31" s="663"/>
      <c r="BR31" s="701">
        <v>98.7</v>
      </c>
      <c r="BS31" s="624"/>
      <c r="BT31" s="624"/>
      <c r="BU31" s="624"/>
      <c r="BV31" s="624"/>
      <c r="BW31" s="624"/>
      <c r="BX31" s="629">
        <v>94.2</v>
      </c>
      <c r="BY31" s="702"/>
      <c r="BZ31" s="702"/>
      <c r="CA31" s="702"/>
      <c r="CB31" s="663"/>
      <c r="CD31" s="709"/>
      <c r="CE31" s="710"/>
      <c r="CF31" s="667" t="s">
        <v>315</v>
      </c>
      <c r="CG31" s="664"/>
      <c r="CH31" s="664"/>
      <c r="CI31" s="664"/>
      <c r="CJ31" s="664"/>
      <c r="CK31" s="664"/>
      <c r="CL31" s="664"/>
      <c r="CM31" s="664"/>
      <c r="CN31" s="664"/>
      <c r="CO31" s="664"/>
      <c r="CP31" s="664"/>
      <c r="CQ31" s="665"/>
      <c r="CR31" s="623">
        <v>199969</v>
      </c>
      <c r="CS31" s="624"/>
      <c r="CT31" s="624"/>
      <c r="CU31" s="624"/>
      <c r="CV31" s="624"/>
      <c r="CW31" s="624"/>
      <c r="CX31" s="624"/>
      <c r="CY31" s="625"/>
      <c r="CZ31" s="628">
        <v>0.4</v>
      </c>
      <c r="DA31" s="657"/>
      <c r="DB31" s="657"/>
      <c r="DC31" s="658"/>
      <c r="DD31" s="631">
        <v>199969</v>
      </c>
      <c r="DE31" s="624"/>
      <c r="DF31" s="624"/>
      <c r="DG31" s="624"/>
      <c r="DH31" s="624"/>
      <c r="DI31" s="624"/>
      <c r="DJ31" s="624"/>
      <c r="DK31" s="625"/>
      <c r="DL31" s="631">
        <v>199969</v>
      </c>
      <c r="DM31" s="624"/>
      <c r="DN31" s="624"/>
      <c r="DO31" s="624"/>
      <c r="DP31" s="624"/>
      <c r="DQ31" s="624"/>
      <c r="DR31" s="624"/>
      <c r="DS31" s="624"/>
      <c r="DT31" s="624"/>
      <c r="DU31" s="624"/>
      <c r="DV31" s="625"/>
      <c r="DW31" s="628">
        <v>0.6</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1339215</v>
      </c>
      <c r="S32" s="626"/>
      <c r="T32" s="626"/>
      <c r="U32" s="626"/>
      <c r="V32" s="626"/>
      <c r="W32" s="626"/>
      <c r="X32" s="626"/>
      <c r="Y32" s="627"/>
      <c r="Z32" s="685">
        <v>2.8</v>
      </c>
      <c r="AA32" s="685"/>
      <c r="AB32" s="685"/>
      <c r="AC32" s="685"/>
      <c r="AD32" s="686" t="s">
        <v>238</v>
      </c>
      <c r="AE32" s="686"/>
      <c r="AF32" s="686"/>
      <c r="AG32" s="686"/>
      <c r="AH32" s="686"/>
      <c r="AI32" s="686"/>
      <c r="AJ32" s="686"/>
      <c r="AK32" s="686"/>
      <c r="AL32" s="628" t="s">
        <v>137</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98.4</v>
      </c>
      <c r="BH32" s="639"/>
      <c r="BI32" s="639"/>
      <c r="BJ32" s="639"/>
      <c r="BK32" s="639"/>
      <c r="BL32" s="639"/>
      <c r="BM32" s="683">
        <v>93.5</v>
      </c>
      <c r="BN32" s="639"/>
      <c r="BO32" s="639"/>
      <c r="BP32" s="639"/>
      <c r="BQ32" s="676"/>
      <c r="BR32" s="700">
        <v>98.5</v>
      </c>
      <c r="BS32" s="639"/>
      <c r="BT32" s="639"/>
      <c r="BU32" s="639"/>
      <c r="BV32" s="639"/>
      <c r="BW32" s="639"/>
      <c r="BX32" s="683">
        <v>93</v>
      </c>
      <c r="BY32" s="639"/>
      <c r="BZ32" s="639"/>
      <c r="CA32" s="639"/>
      <c r="CB32" s="676"/>
      <c r="CD32" s="711"/>
      <c r="CE32" s="712"/>
      <c r="CF32" s="667" t="s">
        <v>318</v>
      </c>
      <c r="CG32" s="664"/>
      <c r="CH32" s="664"/>
      <c r="CI32" s="664"/>
      <c r="CJ32" s="664"/>
      <c r="CK32" s="664"/>
      <c r="CL32" s="664"/>
      <c r="CM32" s="664"/>
      <c r="CN32" s="664"/>
      <c r="CO32" s="664"/>
      <c r="CP32" s="664"/>
      <c r="CQ32" s="665"/>
      <c r="CR32" s="623" t="s">
        <v>137</v>
      </c>
      <c r="CS32" s="626"/>
      <c r="CT32" s="626"/>
      <c r="CU32" s="626"/>
      <c r="CV32" s="626"/>
      <c r="CW32" s="626"/>
      <c r="CX32" s="626"/>
      <c r="CY32" s="627"/>
      <c r="CZ32" s="628" t="s">
        <v>232</v>
      </c>
      <c r="DA32" s="657"/>
      <c r="DB32" s="657"/>
      <c r="DC32" s="658"/>
      <c r="DD32" s="631" t="s">
        <v>245</v>
      </c>
      <c r="DE32" s="626"/>
      <c r="DF32" s="626"/>
      <c r="DG32" s="626"/>
      <c r="DH32" s="626"/>
      <c r="DI32" s="626"/>
      <c r="DJ32" s="626"/>
      <c r="DK32" s="627"/>
      <c r="DL32" s="631" t="s">
        <v>232</v>
      </c>
      <c r="DM32" s="626"/>
      <c r="DN32" s="626"/>
      <c r="DO32" s="626"/>
      <c r="DP32" s="626"/>
      <c r="DQ32" s="626"/>
      <c r="DR32" s="626"/>
      <c r="DS32" s="626"/>
      <c r="DT32" s="626"/>
      <c r="DU32" s="626"/>
      <c r="DV32" s="627"/>
      <c r="DW32" s="628" t="s">
        <v>245</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2253760</v>
      </c>
      <c r="S33" s="626"/>
      <c r="T33" s="626"/>
      <c r="U33" s="626"/>
      <c r="V33" s="626"/>
      <c r="W33" s="626"/>
      <c r="X33" s="626"/>
      <c r="Y33" s="627"/>
      <c r="Z33" s="685">
        <v>4.5999999999999996</v>
      </c>
      <c r="AA33" s="685"/>
      <c r="AB33" s="685"/>
      <c r="AC33" s="685"/>
      <c r="AD33" s="686" t="s">
        <v>137</v>
      </c>
      <c r="AE33" s="686"/>
      <c r="AF33" s="686"/>
      <c r="AG33" s="686"/>
      <c r="AH33" s="686"/>
      <c r="AI33" s="686"/>
      <c r="AJ33" s="686"/>
      <c r="AK33" s="686"/>
      <c r="AL33" s="628" t="s">
        <v>232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20084562</v>
      </c>
      <c r="CS33" s="624"/>
      <c r="CT33" s="624"/>
      <c r="CU33" s="624"/>
      <c r="CV33" s="624"/>
      <c r="CW33" s="624"/>
      <c r="CX33" s="624"/>
      <c r="CY33" s="625"/>
      <c r="CZ33" s="628">
        <v>43</v>
      </c>
      <c r="DA33" s="657"/>
      <c r="DB33" s="657"/>
      <c r="DC33" s="658"/>
      <c r="DD33" s="631">
        <v>17974471</v>
      </c>
      <c r="DE33" s="624"/>
      <c r="DF33" s="624"/>
      <c r="DG33" s="624"/>
      <c r="DH33" s="624"/>
      <c r="DI33" s="624"/>
      <c r="DJ33" s="624"/>
      <c r="DK33" s="625"/>
      <c r="DL33" s="631">
        <v>14335425</v>
      </c>
      <c r="DM33" s="624"/>
      <c r="DN33" s="624"/>
      <c r="DO33" s="624"/>
      <c r="DP33" s="624"/>
      <c r="DQ33" s="624"/>
      <c r="DR33" s="624"/>
      <c r="DS33" s="624"/>
      <c r="DT33" s="624"/>
      <c r="DU33" s="624"/>
      <c r="DV33" s="625"/>
      <c r="DW33" s="628">
        <v>46.5</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538449</v>
      </c>
      <c r="S34" s="626"/>
      <c r="T34" s="626"/>
      <c r="U34" s="626"/>
      <c r="V34" s="626"/>
      <c r="W34" s="626"/>
      <c r="X34" s="626"/>
      <c r="Y34" s="627"/>
      <c r="Z34" s="685">
        <v>1.1000000000000001</v>
      </c>
      <c r="AA34" s="685"/>
      <c r="AB34" s="685"/>
      <c r="AC34" s="685"/>
      <c r="AD34" s="686">
        <v>123807</v>
      </c>
      <c r="AE34" s="686"/>
      <c r="AF34" s="686"/>
      <c r="AG34" s="686"/>
      <c r="AH34" s="686"/>
      <c r="AI34" s="686"/>
      <c r="AJ34" s="686"/>
      <c r="AK34" s="686"/>
      <c r="AL34" s="628">
        <v>0.4</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7694500</v>
      </c>
      <c r="CS34" s="626"/>
      <c r="CT34" s="626"/>
      <c r="CU34" s="626"/>
      <c r="CV34" s="626"/>
      <c r="CW34" s="626"/>
      <c r="CX34" s="626"/>
      <c r="CY34" s="627"/>
      <c r="CZ34" s="628">
        <v>16.5</v>
      </c>
      <c r="DA34" s="657"/>
      <c r="DB34" s="657"/>
      <c r="DC34" s="658"/>
      <c r="DD34" s="631">
        <v>6830474</v>
      </c>
      <c r="DE34" s="626"/>
      <c r="DF34" s="626"/>
      <c r="DG34" s="626"/>
      <c r="DH34" s="626"/>
      <c r="DI34" s="626"/>
      <c r="DJ34" s="626"/>
      <c r="DK34" s="627"/>
      <c r="DL34" s="631">
        <v>5933309</v>
      </c>
      <c r="DM34" s="626"/>
      <c r="DN34" s="626"/>
      <c r="DO34" s="626"/>
      <c r="DP34" s="626"/>
      <c r="DQ34" s="626"/>
      <c r="DR34" s="626"/>
      <c r="DS34" s="626"/>
      <c r="DT34" s="626"/>
      <c r="DU34" s="626"/>
      <c r="DV34" s="627"/>
      <c r="DW34" s="628">
        <v>19.2</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2434700</v>
      </c>
      <c r="S35" s="626"/>
      <c r="T35" s="626"/>
      <c r="U35" s="626"/>
      <c r="V35" s="626"/>
      <c r="W35" s="626"/>
      <c r="X35" s="626"/>
      <c r="Y35" s="627"/>
      <c r="Z35" s="685">
        <v>5</v>
      </c>
      <c r="AA35" s="685"/>
      <c r="AB35" s="685"/>
      <c r="AC35" s="685"/>
      <c r="AD35" s="686" t="s">
        <v>238</v>
      </c>
      <c r="AE35" s="686"/>
      <c r="AF35" s="686"/>
      <c r="AG35" s="686"/>
      <c r="AH35" s="686"/>
      <c r="AI35" s="686"/>
      <c r="AJ35" s="686"/>
      <c r="AK35" s="686"/>
      <c r="AL35" s="628" t="s">
        <v>137</v>
      </c>
      <c r="AM35" s="629"/>
      <c r="AN35" s="629"/>
      <c r="AO35" s="687"/>
      <c r="AP35" s="234"/>
      <c r="AQ35" s="691" t="s">
        <v>326</v>
      </c>
      <c r="AR35" s="692"/>
      <c r="AS35" s="692"/>
      <c r="AT35" s="692"/>
      <c r="AU35" s="692"/>
      <c r="AV35" s="692"/>
      <c r="AW35" s="692"/>
      <c r="AX35" s="692"/>
      <c r="AY35" s="693"/>
      <c r="AZ35" s="688">
        <v>5457675</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20450</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497084</v>
      </c>
      <c r="CS35" s="624"/>
      <c r="CT35" s="624"/>
      <c r="CU35" s="624"/>
      <c r="CV35" s="624"/>
      <c r="CW35" s="624"/>
      <c r="CX35" s="624"/>
      <c r="CY35" s="625"/>
      <c r="CZ35" s="628">
        <v>1.1000000000000001</v>
      </c>
      <c r="DA35" s="657"/>
      <c r="DB35" s="657"/>
      <c r="DC35" s="658"/>
      <c r="DD35" s="631">
        <v>484960</v>
      </c>
      <c r="DE35" s="624"/>
      <c r="DF35" s="624"/>
      <c r="DG35" s="624"/>
      <c r="DH35" s="624"/>
      <c r="DI35" s="624"/>
      <c r="DJ35" s="624"/>
      <c r="DK35" s="625"/>
      <c r="DL35" s="631">
        <v>484960</v>
      </c>
      <c r="DM35" s="624"/>
      <c r="DN35" s="624"/>
      <c r="DO35" s="624"/>
      <c r="DP35" s="624"/>
      <c r="DQ35" s="624"/>
      <c r="DR35" s="624"/>
      <c r="DS35" s="624"/>
      <c r="DT35" s="624"/>
      <c r="DU35" s="624"/>
      <c r="DV35" s="625"/>
      <c r="DW35" s="628">
        <v>1.6</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245</v>
      </c>
      <c r="S36" s="626"/>
      <c r="T36" s="626"/>
      <c r="U36" s="626"/>
      <c r="V36" s="626"/>
      <c r="W36" s="626"/>
      <c r="X36" s="626"/>
      <c r="Y36" s="627"/>
      <c r="Z36" s="685" t="s">
        <v>137</v>
      </c>
      <c r="AA36" s="685"/>
      <c r="AB36" s="685"/>
      <c r="AC36" s="685"/>
      <c r="AD36" s="686" t="s">
        <v>232</v>
      </c>
      <c r="AE36" s="686"/>
      <c r="AF36" s="686"/>
      <c r="AG36" s="686"/>
      <c r="AH36" s="686"/>
      <c r="AI36" s="686"/>
      <c r="AJ36" s="686"/>
      <c r="AK36" s="686"/>
      <c r="AL36" s="628" t="s">
        <v>238</v>
      </c>
      <c r="AM36" s="629"/>
      <c r="AN36" s="629"/>
      <c r="AO36" s="687"/>
      <c r="AQ36" s="660" t="s">
        <v>330</v>
      </c>
      <c r="AR36" s="661"/>
      <c r="AS36" s="661"/>
      <c r="AT36" s="661"/>
      <c r="AU36" s="661"/>
      <c r="AV36" s="661"/>
      <c r="AW36" s="661"/>
      <c r="AX36" s="661"/>
      <c r="AY36" s="662"/>
      <c r="AZ36" s="623">
        <v>416145</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-134462</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5664068</v>
      </c>
      <c r="CS36" s="626"/>
      <c r="CT36" s="626"/>
      <c r="CU36" s="626"/>
      <c r="CV36" s="626"/>
      <c r="CW36" s="626"/>
      <c r="CX36" s="626"/>
      <c r="CY36" s="627"/>
      <c r="CZ36" s="628">
        <v>12.1</v>
      </c>
      <c r="DA36" s="657"/>
      <c r="DB36" s="657"/>
      <c r="DC36" s="658"/>
      <c r="DD36" s="631">
        <v>5347204</v>
      </c>
      <c r="DE36" s="626"/>
      <c r="DF36" s="626"/>
      <c r="DG36" s="626"/>
      <c r="DH36" s="626"/>
      <c r="DI36" s="626"/>
      <c r="DJ36" s="626"/>
      <c r="DK36" s="627"/>
      <c r="DL36" s="631">
        <v>3961100</v>
      </c>
      <c r="DM36" s="626"/>
      <c r="DN36" s="626"/>
      <c r="DO36" s="626"/>
      <c r="DP36" s="626"/>
      <c r="DQ36" s="626"/>
      <c r="DR36" s="626"/>
      <c r="DS36" s="626"/>
      <c r="DT36" s="626"/>
      <c r="DU36" s="626"/>
      <c r="DV36" s="627"/>
      <c r="DW36" s="628">
        <v>12.8</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1700000</v>
      </c>
      <c r="S37" s="626"/>
      <c r="T37" s="626"/>
      <c r="U37" s="626"/>
      <c r="V37" s="626"/>
      <c r="W37" s="626"/>
      <c r="X37" s="626"/>
      <c r="Y37" s="627"/>
      <c r="Z37" s="685">
        <v>3.5</v>
      </c>
      <c r="AA37" s="685"/>
      <c r="AB37" s="685"/>
      <c r="AC37" s="685"/>
      <c r="AD37" s="686" t="s">
        <v>137</v>
      </c>
      <c r="AE37" s="686"/>
      <c r="AF37" s="686"/>
      <c r="AG37" s="686"/>
      <c r="AH37" s="686"/>
      <c r="AI37" s="686"/>
      <c r="AJ37" s="686"/>
      <c r="AK37" s="686"/>
      <c r="AL37" s="628" t="s">
        <v>245</v>
      </c>
      <c r="AM37" s="629"/>
      <c r="AN37" s="629"/>
      <c r="AO37" s="687"/>
      <c r="AQ37" s="660" t="s">
        <v>334</v>
      </c>
      <c r="AR37" s="661"/>
      <c r="AS37" s="661"/>
      <c r="AT37" s="661"/>
      <c r="AU37" s="661"/>
      <c r="AV37" s="661"/>
      <c r="AW37" s="661"/>
      <c r="AX37" s="661"/>
      <c r="AY37" s="662"/>
      <c r="AZ37" s="623">
        <v>118446</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26079</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3705805</v>
      </c>
      <c r="CS37" s="624"/>
      <c r="CT37" s="624"/>
      <c r="CU37" s="624"/>
      <c r="CV37" s="624"/>
      <c r="CW37" s="624"/>
      <c r="CX37" s="624"/>
      <c r="CY37" s="625"/>
      <c r="CZ37" s="628">
        <v>7.9</v>
      </c>
      <c r="DA37" s="657"/>
      <c r="DB37" s="657"/>
      <c r="DC37" s="658"/>
      <c r="DD37" s="631">
        <v>3705805</v>
      </c>
      <c r="DE37" s="624"/>
      <c r="DF37" s="624"/>
      <c r="DG37" s="624"/>
      <c r="DH37" s="624"/>
      <c r="DI37" s="624"/>
      <c r="DJ37" s="624"/>
      <c r="DK37" s="625"/>
      <c r="DL37" s="631">
        <v>3187718</v>
      </c>
      <c r="DM37" s="624"/>
      <c r="DN37" s="624"/>
      <c r="DO37" s="624"/>
      <c r="DP37" s="624"/>
      <c r="DQ37" s="624"/>
      <c r="DR37" s="624"/>
      <c r="DS37" s="624"/>
      <c r="DT37" s="624"/>
      <c r="DU37" s="624"/>
      <c r="DV37" s="625"/>
      <c r="DW37" s="628">
        <v>10.3</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48473768</v>
      </c>
      <c r="S38" s="675"/>
      <c r="T38" s="675"/>
      <c r="U38" s="675"/>
      <c r="V38" s="675"/>
      <c r="W38" s="675"/>
      <c r="X38" s="675"/>
      <c r="Y38" s="680"/>
      <c r="Z38" s="681">
        <v>100</v>
      </c>
      <c r="AA38" s="681"/>
      <c r="AB38" s="681"/>
      <c r="AC38" s="681"/>
      <c r="AD38" s="682">
        <v>29129613</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232</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41282</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4939727</v>
      </c>
      <c r="CS38" s="626"/>
      <c r="CT38" s="626"/>
      <c r="CU38" s="626"/>
      <c r="CV38" s="626"/>
      <c r="CW38" s="626"/>
      <c r="CX38" s="626"/>
      <c r="CY38" s="627"/>
      <c r="CZ38" s="628">
        <v>10.6</v>
      </c>
      <c r="DA38" s="657"/>
      <c r="DB38" s="657"/>
      <c r="DC38" s="658"/>
      <c r="DD38" s="631">
        <v>4159684</v>
      </c>
      <c r="DE38" s="626"/>
      <c r="DF38" s="626"/>
      <c r="DG38" s="626"/>
      <c r="DH38" s="626"/>
      <c r="DI38" s="626"/>
      <c r="DJ38" s="626"/>
      <c r="DK38" s="627"/>
      <c r="DL38" s="631">
        <v>3941981</v>
      </c>
      <c r="DM38" s="626"/>
      <c r="DN38" s="626"/>
      <c r="DO38" s="626"/>
      <c r="DP38" s="626"/>
      <c r="DQ38" s="626"/>
      <c r="DR38" s="626"/>
      <c r="DS38" s="626"/>
      <c r="DT38" s="626"/>
      <c r="DU38" s="626"/>
      <c r="DV38" s="627"/>
      <c r="DW38" s="628">
        <v>12.8</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137</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94</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1078625</v>
      </c>
      <c r="CS39" s="624"/>
      <c r="CT39" s="624"/>
      <c r="CU39" s="624"/>
      <c r="CV39" s="624"/>
      <c r="CW39" s="624"/>
      <c r="CX39" s="624"/>
      <c r="CY39" s="625"/>
      <c r="CZ39" s="628">
        <v>2.2999999999999998</v>
      </c>
      <c r="DA39" s="657"/>
      <c r="DB39" s="657"/>
      <c r="DC39" s="658"/>
      <c r="DD39" s="631">
        <v>1025291</v>
      </c>
      <c r="DE39" s="624"/>
      <c r="DF39" s="624"/>
      <c r="DG39" s="624"/>
      <c r="DH39" s="624"/>
      <c r="DI39" s="624"/>
      <c r="DJ39" s="624"/>
      <c r="DK39" s="625"/>
      <c r="DL39" s="631" t="s">
        <v>232</v>
      </c>
      <c r="DM39" s="624"/>
      <c r="DN39" s="624"/>
      <c r="DO39" s="624"/>
      <c r="DP39" s="624"/>
      <c r="DQ39" s="624"/>
      <c r="DR39" s="624"/>
      <c r="DS39" s="624"/>
      <c r="DT39" s="624"/>
      <c r="DU39" s="624"/>
      <c r="DV39" s="625"/>
      <c r="DW39" s="628" t="s">
        <v>238</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1225296</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245</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210558</v>
      </c>
      <c r="CS40" s="626"/>
      <c r="CT40" s="626"/>
      <c r="CU40" s="626"/>
      <c r="CV40" s="626"/>
      <c r="CW40" s="626"/>
      <c r="CX40" s="626"/>
      <c r="CY40" s="627"/>
      <c r="CZ40" s="628">
        <v>0.5</v>
      </c>
      <c r="DA40" s="657"/>
      <c r="DB40" s="657"/>
      <c r="DC40" s="658"/>
      <c r="DD40" s="631">
        <v>126858</v>
      </c>
      <c r="DE40" s="626"/>
      <c r="DF40" s="626"/>
      <c r="DG40" s="626"/>
      <c r="DH40" s="626"/>
      <c r="DI40" s="626"/>
      <c r="DJ40" s="626"/>
      <c r="DK40" s="627"/>
      <c r="DL40" s="631">
        <v>14075</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3697788</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301</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137</v>
      </c>
      <c r="CS41" s="624"/>
      <c r="CT41" s="624"/>
      <c r="CU41" s="624"/>
      <c r="CV41" s="624"/>
      <c r="CW41" s="624"/>
      <c r="CX41" s="624"/>
      <c r="CY41" s="625"/>
      <c r="CZ41" s="628" t="s">
        <v>232</v>
      </c>
      <c r="DA41" s="657"/>
      <c r="DB41" s="657"/>
      <c r="DC41" s="658"/>
      <c r="DD41" s="631" t="s">
        <v>238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3166380</v>
      </c>
      <c r="CS42" s="626"/>
      <c r="CT42" s="626"/>
      <c r="CU42" s="626"/>
      <c r="CV42" s="626"/>
      <c r="CW42" s="626"/>
      <c r="CX42" s="626"/>
      <c r="CY42" s="627"/>
      <c r="CZ42" s="628">
        <v>6.8</v>
      </c>
      <c r="DA42" s="629"/>
      <c r="DB42" s="629"/>
      <c r="DC42" s="630"/>
      <c r="DD42" s="631">
        <v>1714973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92142</v>
      </c>
      <c r="CS43" s="624"/>
      <c r="CT43" s="624"/>
      <c r="CU43" s="624"/>
      <c r="CV43" s="624"/>
      <c r="CW43" s="624"/>
      <c r="CX43" s="624"/>
      <c r="CY43" s="625"/>
      <c r="CZ43" s="628">
        <v>0.2</v>
      </c>
      <c r="DA43" s="657"/>
      <c r="DB43" s="657"/>
      <c r="DC43" s="658"/>
      <c r="DD43" s="631">
        <v>92142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3166380</v>
      </c>
      <c r="CS44" s="626"/>
      <c r="CT44" s="626"/>
      <c r="CU44" s="626"/>
      <c r="CV44" s="626"/>
      <c r="CW44" s="626"/>
      <c r="CX44" s="626"/>
      <c r="CY44" s="627"/>
      <c r="CZ44" s="628">
        <v>6.8</v>
      </c>
      <c r="DA44" s="629"/>
      <c r="DB44" s="629"/>
      <c r="DC44" s="630"/>
      <c r="DD44" s="631">
        <v>1714973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796870</v>
      </c>
      <c r="CS45" s="624"/>
      <c r="CT45" s="624"/>
      <c r="CU45" s="624"/>
      <c r="CV45" s="624"/>
      <c r="CW45" s="624"/>
      <c r="CX45" s="624"/>
      <c r="CY45" s="625"/>
      <c r="CZ45" s="628">
        <v>1.7</v>
      </c>
      <c r="DA45" s="657"/>
      <c r="DB45" s="657"/>
      <c r="DC45" s="658"/>
      <c r="DD45" s="631">
        <v>176914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2364011</v>
      </c>
      <c r="CS46" s="626"/>
      <c r="CT46" s="626"/>
      <c r="CU46" s="626"/>
      <c r="CV46" s="626"/>
      <c r="CW46" s="626"/>
      <c r="CX46" s="626"/>
      <c r="CY46" s="627"/>
      <c r="CZ46" s="628">
        <v>5.0999999999999996</v>
      </c>
      <c r="DA46" s="629"/>
      <c r="DB46" s="629"/>
      <c r="DC46" s="630"/>
      <c r="DD46" s="631">
        <v>1532560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t="s">
        <v>232</v>
      </c>
      <c r="CS47" s="624"/>
      <c r="CT47" s="624"/>
      <c r="CU47" s="624"/>
      <c r="CV47" s="624"/>
      <c r="CW47" s="624"/>
      <c r="CX47" s="624"/>
      <c r="CY47" s="625"/>
      <c r="CZ47" s="628" t="s">
        <v>137</v>
      </c>
      <c r="DA47" s="657"/>
      <c r="DB47" s="657"/>
      <c r="DC47" s="658"/>
      <c r="DD47" s="631" t="s">
        <v>232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137</v>
      </c>
      <c r="CS48" s="626"/>
      <c r="CT48" s="626"/>
      <c r="CU48" s="626"/>
      <c r="CV48" s="626"/>
      <c r="CW48" s="626"/>
      <c r="CX48" s="626"/>
      <c r="CY48" s="627"/>
      <c r="CZ48" s="628" t="s">
        <v>137</v>
      </c>
      <c r="DA48" s="629"/>
      <c r="DB48" s="629"/>
      <c r="DC48" s="630"/>
      <c r="DD48" s="631" t="s">
        <v>232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46722897</v>
      </c>
      <c r="CS49" s="639"/>
      <c r="CT49" s="639"/>
      <c r="CU49" s="639"/>
      <c r="CV49" s="639"/>
      <c r="CW49" s="639"/>
      <c r="CX49" s="639"/>
      <c r="CY49" s="640"/>
      <c r="CZ49" s="641">
        <v>100</v>
      </c>
      <c r="DA49" s="642"/>
      <c r="DB49" s="642"/>
      <c r="DC49" s="643"/>
      <c r="DD49" s="644">
        <v>34415746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hU71iTSLo4ccCtM9fejIOLcbVzGQaXl4PFlafzi15AnUNB5NkVQXKGJ/W6LFNVopoHeXzLH2n1rafN/uS+YbtA==" saltValue="jNXMRb6syma5uoMmkZoW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48526</v>
      </c>
      <c r="R7" s="1156"/>
      <c r="S7" s="1156"/>
      <c r="T7" s="1156"/>
      <c r="U7" s="1156"/>
      <c r="V7" s="1156">
        <v>46778</v>
      </c>
      <c r="W7" s="1156"/>
      <c r="X7" s="1156"/>
      <c r="Y7" s="1156"/>
      <c r="Z7" s="1156"/>
      <c r="AA7" s="1156">
        <v>1748</v>
      </c>
      <c r="AB7" s="1156"/>
      <c r="AC7" s="1156"/>
      <c r="AD7" s="1156"/>
      <c r="AE7" s="1157"/>
      <c r="AF7" s="1158">
        <v>1354</v>
      </c>
      <c r="AG7" s="1159"/>
      <c r="AH7" s="1159"/>
      <c r="AI7" s="1159"/>
      <c r="AJ7" s="1160"/>
      <c r="AK7" s="1142">
        <v>1340</v>
      </c>
      <c r="AL7" s="1143"/>
      <c r="AM7" s="1143"/>
      <c r="AN7" s="1143"/>
      <c r="AO7" s="1143"/>
      <c r="AP7" s="1143">
        <v>30221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569</v>
      </c>
      <c r="BT7" s="1147"/>
      <c r="BU7" s="1147"/>
      <c r="BV7" s="1147"/>
      <c r="BW7" s="1147"/>
      <c r="BX7" s="1147"/>
      <c r="BY7" s="1147"/>
      <c r="BZ7" s="1147"/>
      <c r="CA7" s="1147"/>
      <c r="CB7" s="1147"/>
      <c r="CC7" s="1147"/>
      <c r="CD7" s="1147"/>
      <c r="CE7" s="1147"/>
      <c r="CF7" s="1147"/>
      <c r="CG7" s="1148"/>
      <c r="CH7" s="1139">
        <v>0</v>
      </c>
      <c r="CI7" s="1140"/>
      <c r="CJ7" s="1140"/>
      <c r="CK7" s="1140"/>
      <c r="CL7" s="1141"/>
      <c r="CM7" s="1139">
        <v>304</v>
      </c>
      <c r="CN7" s="1140"/>
      <c r="CO7" s="1140"/>
      <c r="CP7" s="1140"/>
      <c r="CQ7" s="1141"/>
      <c r="CR7" s="1139">
        <v>285</v>
      </c>
      <c r="CS7" s="1140"/>
      <c r="CT7" s="1140"/>
      <c r="CU7" s="1140"/>
      <c r="CV7" s="1141"/>
      <c r="CW7" s="1139" t="s">
        <v>505</v>
      </c>
      <c r="CX7" s="1140"/>
      <c r="CY7" s="1140"/>
      <c r="CZ7" s="1140"/>
      <c r="DA7" s="1141"/>
      <c r="DB7" s="1139" t="s">
        <v>505</v>
      </c>
      <c r="DC7" s="1140"/>
      <c r="DD7" s="1140"/>
      <c r="DE7" s="1140"/>
      <c r="DF7" s="1141"/>
      <c r="DG7" s="1139" t="s">
        <v>505</v>
      </c>
      <c r="DH7" s="1140"/>
      <c r="DI7" s="1140"/>
      <c r="DJ7" s="1140"/>
      <c r="DK7" s="1141"/>
      <c r="DL7" s="1139" t="s">
        <v>505</v>
      </c>
      <c r="DM7" s="1140"/>
      <c r="DN7" s="1140"/>
      <c r="DO7" s="1140"/>
      <c r="DP7" s="1141"/>
      <c r="DQ7" s="1139" t="s">
        <v>505</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3</v>
      </c>
      <c r="R8" s="1095"/>
      <c r="S8" s="1095"/>
      <c r="T8" s="1095"/>
      <c r="U8" s="1095"/>
      <c r="V8" s="1095">
        <v>3</v>
      </c>
      <c r="W8" s="1095"/>
      <c r="X8" s="1095"/>
      <c r="Y8" s="1095"/>
      <c r="Z8" s="1095"/>
      <c r="AA8" s="1095" t="s">
        <v>583</v>
      </c>
      <c r="AB8" s="1095"/>
      <c r="AC8" s="1095"/>
      <c r="AD8" s="1095"/>
      <c r="AE8" s="1096"/>
      <c r="AF8" s="1070" t="s">
        <v>232</v>
      </c>
      <c r="AG8" s="1071"/>
      <c r="AH8" s="1071"/>
      <c r="AI8" s="1071"/>
      <c r="AJ8" s="1072"/>
      <c r="AK8" s="1137" t="s">
        <v>584</v>
      </c>
      <c r="AL8" s="1138"/>
      <c r="AM8" s="1138"/>
      <c r="AN8" s="1138"/>
      <c r="AO8" s="1138"/>
      <c r="AP8" s="1138" t="s">
        <v>584</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570</v>
      </c>
      <c r="BT8" s="1066"/>
      <c r="BU8" s="1066"/>
      <c r="BV8" s="1066"/>
      <c r="BW8" s="1066"/>
      <c r="BX8" s="1066"/>
      <c r="BY8" s="1066"/>
      <c r="BZ8" s="1066"/>
      <c r="CA8" s="1066"/>
      <c r="CB8" s="1066"/>
      <c r="CC8" s="1066"/>
      <c r="CD8" s="1066"/>
      <c r="CE8" s="1066"/>
      <c r="CF8" s="1066"/>
      <c r="CG8" s="1067"/>
      <c r="CH8" s="1040">
        <v>0</v>
      </c>
      <c r="CI8" s="1041"/>
      <c r="CJ8" s="1041"/>
      <c r="CK8" s="1041"/>
      <c r="CL8" s="1042"/>
      <c r="CM8" s="1040">
        <v>454</v>
      </c>
      <c r="CN8" s="1041"/>
      <c r="CO8" s="1041"/>
      <c r="CP8" s="1041"/>
      <c r="CQ8" s="1042"/>
      <c r="CR8" s="1040">
        <v>200</v>
      </c>
      <c r="CS8" s="1041"/>
      <c r="CT8" s="1041"/>
      <c r="CU8" s="1041"/>
      <c r="CV8" s="1042"/>
      <c r="CW8" s="1040" t="s">
        <v>505</v>
      </c>
      <c r="CX8" s="1041"/>
      <c r="CY8" s="1041"/>
      <c r="CZ8" s="1041"/>
      <c r="DA8" s="1042"/>
      <c r="DB8" s="1040" t="s">
        <v>505</v>
      </c>
      <c r="DC8" s="1041"/>
      <c r="DD8" s="1041"/>
      <c r="DE8" s="1041"/>
      <c r="DF8" s="1042"/>
      <c r="DG8" s="1040" t="s">
        <v>505</v>
      </c>
      <c r="DH8" s="1041"/>
      <c r="DI8" s="1041"/>
      <c r="DJ8" s="1041"/>
      <c r="DK8" s="1042"/>
      <c r="DL8" s="1040" t="s">
        <v>505</v>
      </c>
      <c r="DM8" s="1041"/>
      <c r="DN8" s="1041"/>
      <c r="DO8" s="1041"/>
      <c r="DP8" s="1042"/>
      <c r="DQ8" s="1040" t="s">
        <v>505</v>
      </c>
      <c r="DR8" s="1041"/>
      <c r="DS8" s="1041"/>
      <c r="DT8" s="1041"/>
      <c r="DU8" s="1042"/>
      <c r="DV8" s="1043"/>
      <c r="DW8" s="1044"/>
      <c r="DX8" s="1044"/>
      <c r="DY8" s="1044"/>
      <c r="DZ8" s="1045"/>
      <c r="EA8" s="254"/>
    </row>
    <row r="9" spans="1:131" s="255" customFormat="1" ht="26.25" customHeight="1" x14ac:dyDescent="0.15">
      <c r="A9" s="261">
        <v>3</v>
      </c>
      <c r="B9" s="1088" t="s">
        <v>386</v>
      </c>
      <c r="C9" s="1089"/>
      <c r="D9" s="1089"/>
      <c r="E9" s="1089"/>
      <c r="F9" s="1089"/>
      <c r="G9" s="1089"/>
      <c r="H9" s="1089"/>
      <c r="I9" s="1089"/>
      <c r="J9" s="1089"/>
      <c r="K9" s="1089"/>
      <c r="L9" s="1089"/>
      <c r="M9" s="1089"/>
      <c r="N9" s="1089"/>
      <c r="O9" s="1089"/>
      <c r="P9" s="1090"/>
      <c r="Q9" s="1094">
        <v>6</v>
      </c>
      <c r="R9" s="1095"/>
      <c r="S9" s="1095"/>
      <c r="T9" s="1095"/>
      <c r="U9" s="1095"/>
      <c r="V9" s="1095">
        <v>3</v>
      </c>
      <c r="W9" s="1095"/>
      <c r="X9" s="1095"/>
      <c r="Y9" s="1095"/>
      <c r="Z9" s="1095"/>
      <c r="AA9" s="1095">
        <v>3</v>
      </c>
      <c r="AB9" s="1095"/>
      <c r="AC9" s="1095"/>
      <c r="AD9" s="1095"/>
      <c r="AE9" s="1096"/>
      <c r="AF9" s="1070">
        <v>3</v>
      </c>
      <c r="AG9" s="1071"/>
      <c r="AH9" s="1071"/>
      <c r="AI9" s="1071"/>
      <c r="AJ9" s="1072"/>
      <c r="AK9" s="1137" t="s">
        <v>505</v>
      </c>
      <c r="AL9" s="1138"/>
      <c r="AM9" s="1138"/>
      <c r="AN9" s="1138"/>
      <c r="AO9" s="1138"/>
      <c r="AP9" s="1138" t="s">
        <v>505</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571</v>
      </c>
      <c r="BT9" s="1066"/>
      <c r="BU9" s="1066"/>
      <c r="BV9" s="1066"/>
      <c r="BW9" s="1066"/>
      <c r="BX9" s="1066"/>
      <c r="BY9" s="1066"/>
      <c r="BZ9" s="1066"/>
      <c r="CA9" s="1066"/>
      <c r="CB9" s="1066"/>
      <c r="CC9" s="1066"/>
      <c r="CD9" s="1066"/>
      <c r="CE9" s="1066"/>
      <c r="CF9" s="1066"/>
      <c r="CG9" s="1067"/>
      <c r="CH9" s="1040">
        <v>19</v>
      </c>
      <c r="CI9" s="1041"/>
      <c r="CJ9" s="1041"/>
      <c r="CK9" s="1041"/>
      <c r="CL9" s="1042"/>
      <c r="CM9" s="1040">
        <v>166</v>
      </c>
      <c r="CN9" s="1041"/>
      <c r="CO9" s="1041"/>
      <c r="CP9" s="1041"/>
      <c r="CQ9" s="1042"/>
      <c r="CR9" s="1040">
        <v>3</v>
      </c>
      <c r="CS9" s="1041"/>
      <c r="CT9" s="1041"/>
      <c r="CU9" s="1041"/>
      <c r="CV9" s="1042"/>
      <c r="CW9" s="1040" t="s">
        <v>505</v>
      </c>
      <c r="CX9" s="1041"/>
      <c r="CY9" s="1041"/>
      <c r="CZ9" s="1041"/>
      <c r="DA9" s="1042"/>
      <c r="DB9" s="1040" t="s">
        <v>505</v>
      </c>
      <c r="DC9" s="1041"/>
      <c r="DD9" s="1041"/>
      <c r="DE9" s="1041"/>
      <c r="DF9" s="1042"/>
      <c r="DG9" s="1040" t="s">
        <v>505</v>
      </c>
      <c r="DH9" s="1041"/>
      <c r="DI9" s="1041"/>
      <c r="DJ9" s="1041"/>
      <c r="DK9" s="1042"/>
      <c r="DL9" s="1040" t="s">
        <v>505</v>
      </c>
      <c r="DM9" s="1041"/>
      <c r="DN9" s="1041"/>
      <c r="DO9" s="1041"/>
      <c r="DP9" s="1042"/>
      <c r="DQ9" s="1040" t="s">
        <v>505</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v>48535</v>
      </c>
      <c r="R23" s="1120"/>
      <c r="S23" s="1120"/>
      <c r="T23" s="1120"/>
      <c r="U23" s="1120"/>
      <c r="V23" s="1120">
        <v>46784</v>
      </c>
      <c r="W23" s="1120"/>
      <c r="X23" s="1120"/>
      <c r="Y23" s="1120"/>
      <c r="Z23" s="1120"/>
      <c r="AA23" s="1120">
        <v>1751</v>
      </c>
      <c r="AB23" s="1120"/>
      <c r="AC23" s="1120"/>
      <c r="AD23" s="1120"/>
      <c r="AE23" s="1121"/>
      <c r="AF23" s="1122">
        <v>1357</v>
      </c>
      <c r="AG23" s="1120"/>
      <c r="AH23" s="1120"/>
      <c r="AI23" s="1120"/>
      <c r="AJ23" s="1123"/>
      <c r="AK23" s="1124"/>
      <c r="AL23" s="1125"/>
      <c r="AM23" s="1125"/>
      <c r="AN23" s="1125"/>
      <c r="AO23" s="1125"/>
      <c r="AP23" s="1120">
        <v>30221</v>
      </c>
      <c r="AQ23" s="1120"/>
      <c r="AR23" s="1120"/>
      <c r="AS23" s="1120"/>
      <c r="AT23" s="1120"/>
      <c r="AU23" s="1126"/>
      <c r="AV23" s="1126"/>
      <c r="AW23" s="1126"/>
      <c r="AX23" s="1126"/>
      <c r="AY23" s="1127"/>
      <c r="AZ23" s="1116" t="s">
        <v>232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17737</v>
      </c>
      <c r="R28" s="1105"/>
      <c r="S28" s="1105"/>
      <c r="T28" s="1105"/>
      <c r="U28" s="1105"/>
      <c r="V28" s="1105">
        <v>17717</v>
      </c>
      <c r="W28" s="1105"/>
      <c r="X28" s="1105"/>
      <c r="Y28" s="1105"/>
      <c r="Z28" s="1105"/>
      <c r="AA28" s="1105">
        <v>20</v>
      </c>
      <c r="AB28" s="1105"/>
      <c r="AC28" s="1105"/>
      <c r="AD28" s="1105"/>
      <c r="AE28" s="1106"/>
      <c r="AF28" s="1107">
        <v>20</v>
      </c>
      <c r="AG28" s="1105"/>
      <c r="AH28" s="1105"/>
      <c r="AI28" s="1105"/>
      <c r="AJ28" s="1108"/>
      <c r="AK28" s="1109">
        <v>1067</v>
      </c>
      <c r="AL28" s="1097"/>
      <c r="AM28" s="1097"/>
      <c r="AN28" s="1097"/>
      <c r="AO28" s="1097"/>
      <c r="AP28" s="1097" t="s">
        <v>505</v>
      </c>
      <c r="AQ28" s="1097"/>
      <c r="AR28" s="1097"/>
      <c r="AS28" s="1097"/>
      <c r="AT28" s="1097"/>
      <c r="AU28" s="1097" t="s">
        <v>505</v>
      </c>
      <c r="AV28" s="1097"/>
      <c r="AW28" s="1097"/>
      <c r="AX28" s="1097"/>
      <c r="AY28" s="1097"/>
      <c r="AZ28" s="1098" t="s">
        <v>505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11736</v>
      </c>
      <c r="R29" s="1095"/>
      <c r="S29" s="1095"/>
      <c r="T29" s="1095"/>
      <c r="U29" s="1095"/>
      <c r="V29" s="1095">
        <v>11728</v>
      </c>
      <c r="W29" s="1095"/>
      <c r="X29" s="1095"/>
      <c r="Y29" s="1095"/>
      <c r="Z29" s="1095"/>
      <c r="AA29" s="1095">
        <v>8</v>
      </c>
      <c r="AB29" s="1095"/>
      <c r="AC29" s="1095"/>
      <c r="AD29" s="1095"/>
      <c r="AE29" s="1096"/>
      <c r="AF29" s="1070">
        <v>8</v>
      </c>
      <c r="AG29" s="1071"/>
      <c r="AH29" s="1071"/>
      <c r="AI29" s="1071"/>
      <c r="AJ29" s="1072"/>
      <c r="AK29" s="1031">
        <v>1786</v>
      </c>
      <c r="AL29" s="1022"/>
      <c r="AM29" s="1022"/>
      <c r="AN29" s="1022"/>
      <c r="AO29" s="1022"/>
      <c r="AP29" s="1022" t="s">
        <v>505</v>
      </c>
      <c r="AQ29" s="1022"/>
      <c r="AR29" s="1022"/>
      <c r="AS29" s="1022"/>
      <c r="AT29" s="1022"/>
      <c r="AU29" s="1022" t="s">
        <v>505</v>
      </c>
      <c r="AV29" s="1022"/>
      <c r="AW29" s="1022"/>
      <c r="AX29" s="1022"/>
      <c r="AY29" s="1022"/>
      <c r="AZ29" s="1093" t="s">
        <v>505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2296</v>
      </c>
      <c r="R30" s="1095"/>
      <c r="S30" s="1095"/>
      <c r="T30" s="1095"/>
      <c r="U30" s="1095"/>
      <c r="V30" s="1095">
        <v>2290</v>
      </c>
      <c r="W30" s="1095"/>
      <c r="X30" s="1095"/>
      <c r="Y30" s="1095"/>
      <c r="Z30" s="1095"/>
      <c r="AA30" s="1095">
        <v>6</v>
      </c>
      <c r="AB30" s="1095"/>
      <c r="AC30" s="1095"/>
      <c r="AD30" s="1095"/>
      <c r="AE30" s="1096"/>
      <c r="AF30" s="1070">
        <v>6</v>
      </c>
      <c r="AG30" s="1071"/>
      <c r="AH30" s="1071"/>
      <c r="AI30" s="1071"/>
      <c r="AJ30" s="1072"/>
      <c r="AK30" s="1031">
        <v>297</v>
      </c>
      <c r="AL30" s="1022"/>
      <c r="AM30" s="1022"/>
      <c r="AN30" s="1022"/>
      <c r="AO30" s="1022"/>
      <c r="AP30" s="1022" t="s">
        <v>505</v>
      </c>
      <c r="AQ30" s="1022"/>
      <c r="AR30" s="1022"/>
      <c r="AS30" s="1022"/>
      <c r="AT30" s="1022"/>
      <c r="AU30" s="1022" t="s">
        <v>505</v>
      </c>
      <c r="AV30" s="1022"/>
      <c r="AW30" s="1022"/>
      <c r="AX30" s="1022"/>
      <c r="AY30" s="1022"/>
      <c r="AZ30" s="1093" t="s">
        <v>505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3828</v>
      </c>
      <c r="R31" s="1095"/>
      <c r="S31" s="1095"/>
      <c r="T31" s="1095"/>
      <c r="U31" s="1095"/>
      <c r="V31" s="1095">
        <v>3296</v>
      </c>
      <c r="W31" s="1095"/>
      <c r="X31" s="1095"/>
      <c r="Y31" s="1095"/>
      <c r="Z31" s="1095"/>
      <c r="AA31" s="1095">
        <v>532</v>
      </c>
      <c r="AB31" s="1095"/>
      <c r="AC31" s="1095"/>
      <c r="AD31" s="1095"/>
      <c r="AE31" s="1096"/>
      <c r="AF31" s="1070">
        <v>5070</v>
      </c>
      <c r="AG31" s="1071"/>
      <c r="AH31" s="1071"/>
      <c r="AI31" s="1071"/>
      <c r="AJ31" s="1072"/>
      <c r="AK31" s="1031">
        <v>3</v>
      </c>
      <c r="AL31" s="1022"/>
      <c r="AM31" s="1022"/>
      <c r="AN31" s="1022"/>
      <c r="AO31" s="1022"/>
      <c r="AP31" s="1022">
        <v>1864</v>
      </c>
      <c r="AQ31" s="1022"/>
      <c r="AR31" s="1022"/>
      <c r="AS31" s="1022"/>
      <c r="AT31" s="1022"/>
      <c r="AU31" s="1022">
        <v>2</v>
      </c>
      <c r="AV31" s="1022"/>
      <c r="AW31" s="1022"/>
      <c r="AX31" s="1022"/>
      <c r="AY31" s="1022"/>
      <c r="AZ31" s="1093" t="s">
        <v>505</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3853</v>
      </c>
      <c r="R32" s="1095"/>
      <c r="S32" s="1095"/>
      <c r="T32" s="1095"/>
      <c r="U32" s="1095"/>
      <c r="V32" s="1095">
        <v>3191</v>
      </c>
      <c r="W32" s="1095"/>
      <c r="X32" s="1095"/>
      <c r="Y32" s="1095"/>
      <c r="Z32" s="1095"/>
      <c r="AA32" s="1095">
        <v>662</v>
      </c>
      <c r="AB32" s="1095"/>
      <c r="AC32" s="1095"/>
      <c r="AD32" s="1095"/>
      <c r="AE32" s="1096"/>
      <c r="AF32" s="1070">
        <v>1473</v>
      </c>
      <c r="AG32" s="1071"/>
      <c r="AH32" s="1071"/>
      <c r="AI32" s="1071"/>
      <c r="AJ32" s="1072"/>
      <c r="AK32" s="1031">
        <v>213</v>
      </c>
      <c r="AL32" s="1022"/>
      <c r="AM32" s="1022"/>
      <c r="AN32" s="1022"/>
      <c r="AO32" s="1022"/>
      <c r="AP32" s="1022">
        <v>3273</v>
      </c>
      <c r="AQ32" s="1022"/>
      <c r="AR32" s="1022"/>
      <c r="AS32" s="1022"/>
      <c r="AT32" s="1022"/>
      <c r="AU32" s="1022">
        <v>903</v>
      </c>
      <c r="AV32" s="1022"/>
      <c r="AW32" s="1022"/>
      <c r="AX32" s="1022"/>
      <c r="AY32" s="1022"/>
      <c r="AZ32" s="1093" t="s">
        <v>505</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406</v>
      </c>
      <c r="C33" s="1089"/>
      <c r="D33" s="1089"/>
      <c r="E33" s="1089"/>
      <c r="F33" s="1089"/>
      <c r="G33" s="1089"/>
      <c r="H33" s="1089"/>
      <c r="I33" s="1089"/>
      <c r="J33" s="1089"/>
      <c r="K33" s="1089"/>
      <c r="L33" s="1089"/>
      <c r="M33" s="1089"/>
      <c r="N33" s="1089"/>
      <c r="O33" s="1089"/>
      <c r="P33" s="1090"/>
      <c r="Q33" s="1094">
        <v>24</v>
      </c>
      <c r="R33" s="1095"/>
      <c r="S33" s="1095"/>
      <c r="T33" s="1095"/>
      <c r="U33" s="1095"/>
      <c r="V33" s="1095">
        <v>24</v>
      </c>
      <c r="W33" s="1095"/>
      <c r="X33" s="1095"/>
      <c r="Y33" s="1095"/>
      <c r="Z33" s="1095"/>
      <c r="AA33" s="1095" t="s">
        <v>505</v>
      </c>
      <c r="AB33" s="1095"/>
      <c r="AC33" s="1095"/>
      <c r="AD33" s="1095"/>
      <c r="AE33" s="1096"/>
      <c r="AF33" s="1070" t="s">
        <v>232</v>
      </c>
      <c r="AG33" s="1071"/>
      <c r="AH33" s="1071"/>
      <c r="AI33" s="1071"/>
      <c r="AJ33" s="1072"/>
      <c r="AK33" s="1031">
        <v>17</v>
      </c>
      <c r="AL33" s="1022"/>
      <c r="AM33" s="1022"/>
      <c r="AN33" s="1022"/>
      <c r="AO33" s="1022"/>
      <c r="AP33" s="1022">
        <v>19</v>
      </c>
      <c r="AQ33" s="1022"/>
      <c r="AR33" s="1022"/>
      <c r="AS33" s="1022"/>
      <c r="AT33" s="1022"/>
      <c r="AU33" s="1022">
        <v>19</v>
      </c>
      <c r="AV33" s="1022"/>
      <c r="AW33" s="1022"/>
      <c r="AX33" s="1022"/>
      <c r="AY33" s="1022"/>
      <c r="AZ33" s="1093" t="s">
        <v>505</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6577</v>
      </c>
      <c r="AG63" s="1010"/>
      <c r="AH63" s="1010"/>
      <c r="AI63" s="1010"/>
      <c r="AJ63" s="1081"/>
      <c r="AK63" s="1082"/>
      <c r="AL63" s="1014"/>
      <c r="AM63" s="1014"/>
      <c r="AN63" s="1014"/>
      <c r="AO63" s="1014"/>
      <c r="AP63" s="1010">
        <v>5156</v>
      </c>
      <c r="AQ63" s="1010"/>
      <c r="AR63" s="1010"/>
      <c r="AS63" s="1010"/>
      <c r="AT63" s="1010"/>
      <c r="AU63" s="1010">
        <v>924</v>
      </c>
      <c r="AV63" s="1010"/>
      <c r="AW63" s="1010"/>
      <c r="AX63" s="1010"/>
      <c r="AY63" s="1010"/>
      <c r="AZ63" s="1076"/>
      <c r="BA63" s="1076"/>
      <c r="BB63" s="1076"/>
      <c r="BC63" s="1076"/>
      <c r="BD63" s="1076"/>
      <c r="BE63" s="1011"/>
      <c r="BF63" s="1011"/>
      <c r="BG63" s="1011"/>
      <c r="BH63" s="1011"/>
      <c r="BI63" s="1012"/>
      <c r="BJ63" s="1077" t="s">
        <v>232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393</v>
      </c>
      <c r="W66" s="1053"/>
      <c r="X66" s="1053"/>
      <c r="Y66" s="1053"/>
      <c r="Z66" s="1054"/>
      <c r="AA66" s="1052" t="s">
        <v>394</v>
      </c>
      <c r="AB66" s="1053"/>
      <c r="AC66" s="1053"/>
      <c r="AD66" s="1053"/>
      <c r="AE66" s="1054"/>
      <c r="AF66" s="1058" t="s">
        <v>395</v>
      </c>
      <c r="AG66" s="1059"/>
      <c r="AH66" s="1059"/>
      <c r="AI66" s="1059"/>
      <c r="AJ66" s="1060"/>
      <c r="AK66" s="1052" t="s">
        <v>396</v>
      </c>
      <c r="AL66" s="1047"/>
      <c r="AM66" s="1047"/>
      <c r="AN66" s="1047"/>
      <c r="AO66" s="1048"/>
      <c r="AP66" s="1052" t="s">
        <v>397</v>
      </c>
      <c r="AQ66" s="1053"/>
      <c r="AR66" s="1053"/>
      <c r="AS66" s="1053"/>
      <c r="AT66" s="1054"/>
      <c r="AU66" s="1052" t="s">
        <v>413</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572</v>
      </c>
      <c r="C68" s="1037"/>
      <c r="D68" s="1037"/>
      <c r="E68" s="1037"/>
      <c r="F68" s="1037"/>
      <c r="G68" s="1037"/>
      <c r="H68" s="1037"/>
      <c r="I68" s="1037"/>
      <c r="J68" s="1037"/>
      <c r="K68" s="1037"/>
      <c r="L68" s="1037"/>
      <c r="M68" s="1037"/>
      <c r="N68" s="1037"/>
      <c r="O68" s="1037"/>
      <c r="P68" s="1038"/>
      <c r="Q68" s="1039">
        <v>24333</v>
      </c>
      <c r="R68" s="1033"/>
      <c r="S68" s="1033"/>
      <c r="T68" s="1033"/>
      <c r="U68" s="1033"/>
      <c r="V68" s="1033">
        <v>23280</v>
      </c>
      <c r="W68" s="1033"/>
      <c r="X68" s="1033"/>
      <c r="Y68" s="1033"/>
      <c r="Z68" s="1033"/>
      <c r="AA68" s="1033">
        <v>1053</v>
      </c>
      <c r="AB68" s="1033"/>
      <c r="AC68" s="1033"/>
      <c r="AD68" s="1033"/>
      <c r="AE68" s="1033"/>
      <c r="AF68" s="1033">
        <v>1053</v>
      </c>
      <c r="AG68" s="1033"/>
      <c r="AH68" s="1033"/>
      <c r="AI68" s="1033"/>
      <c r="AJ68" s="1033"/>
      <c r="AK68" s="1033">
        <v>30</v>
      </c>
      <c r="AL68" s="1033"/>
      <c r="AM68" s="1033"/>
      <c r="AN68" s="1033"/>
      <c r="AO68" s="1033"/>
      <c r="AP68" s="1033" t="s">
        <v>505</v>
      </c>
      <c r="AQ68" s="1033"/>
      <c r="AR68" s="1033"/>
      <c r="AS68" s="1033"/>
      <c r="AT68" s="1033"/>
      <c r="AU68" s="1033" t="s">
        <v>505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573</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505</v>
      </c>
      <c r="AL69" s="1022"/>
      <c r="AM69" s="1022"/>
      <c r="AN69" s="1022"/>
      <c r="AO69" s="1022"/>
      <c r="AP69" s="1022" t="s">
        <v>505</v>
      </c>
      <c r="AQ69" s="1022"/>
      <c r="AR69" s="1022"/>
      <c r="AS69" s="1022"/>
      <c r="AT69" s="1022"/>
      <c r="AU69" s="1022" t="s">
        <v>505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574</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505</v>
      </c>
      <c r="AQ70" s="1022"/>
      <c r="AR70" s="1022"/>
      <c r="AS70" s="1022"/>
      <c r="AT70" s="1022"/>
      <c r="AU70" s="1022" t="s">
        <v>505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575</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505</v>
      </c>
      <c r="AL71" s="1022"/>
      <c r="AM71" s="1022"/>
      <c r="AN71" s="1022"/>
      <c r="AO71" s="1022"/>
      <c r="AP71" s="1022" t="s">
        <v>505</v>
      </c>
      <c r="AQ71" s="1022"/>
      <c r="AR71" s="1022"/>
      <c r="AS71" s="1022"/>
      <c r="AT71" s="1022"/>
      <c r="AU71" s="1022" t="s">
        <v>505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576</v>
      </c>
      <c r="C72" s="1026"/>
      <c r="D72" s="1026"/>
      <c r="E72" s="1026"/>
      <c r="F72" s="1026"/>
      <c r="G72" s="1026"/>
      <c r="H72" s="1026"/>
      <c r="I72" s="1026"/>
      <c r="J72" s="1026"/>
      <c r="K72" s="1026"/>
      <c r="L72" s="1026"/>
      <c r="M72" s="1026"/>
      <c r="N72" s="1026"/>
      <c r="O72" s="1026"/>
      <c r="P72" s="1027"/>
      <c r="Q72" s="1028">
        <v>2810</v>
      </c>
      <c r="R72" s="1022"/>
      <c r="S72" s="1022"/>
      <c r="T72" s="1022"/>
      <c r="U72" s="1022"/>
      <c r="V72" s="1022">
        <v>2577</v>
      </c>
      <c r="W72" s="1022"/>
      <c r="X72" s="1022"/>
      <c r="Y72" s="1022"/>
      <c r="Z72" s="1022"/>
      <c r="AA72" s="1022">
        <v>233</v>
      </c>
      <c r="AB72" s="1022"/>
      <c r="AC72" s="1022"/>
      <c r="AD72" s="1022"/>
      <c r="AE72" s="1022"/>
      <c r="AF72" s="1022">
        <v>233</v>
      </c>
      <c r="AG72" s="1022"/>
      <c r="AH72" s="1022"/>
      <c r="AI72" s="1022"/>
      <c r="AJ72" s="1022"/>
      <c r="AK72" s="1022">
        <v>317</v>
      </c>
      <c r="AL72" s="1022"/>
      <c r="AM72" s="1022"/>
      <c r="AN72" s="1022"/>
      <c r="AO72" s="1022"/>
      <c r="AP72" s="1022" t="s">
        <v>505</v>
      </c>
      <c r="AQ72" s="1022"/>
      <c r="AR72" s="1022"/>
      <c r="AS72" s="1022"/>
      <c r="AT72" s="1022"/>
      <c r="AU72" s="1022" t="s">
        <v>505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577</v>
      </c>
      <c r="C73" s="1026"/>
      <c r="D73" s="1026"/>
      <c r="E73" s="1026"/>
      <c r="F73" s="1026"/>
      <c r="G73" s="1026"/>
      <c r="H73" s="1026"/>
      <c r="I73" s="1026"/>
      <c r="J73" s="1026"/>
      <c r="K73" s="1026"/>
      <c r="L73" s="1026"/>
      <c r="M73" s="1026"/>
      <c r="N73" s="1026"/>
      <c r="O73" s="1026"/>
      <c r="P73" s="1027"/>
      <c r="Q73" s="1028">
        <v>620140</v>
      </c>
      <c r="R73" s="1022"/>
      <c r="S73" s="1022"/>
      <c r="T73" s="1022"/>
      <c r="U73" s="1022"/>
      <c r="V73" s="1022">
        <v>610214</v>
      </c>
      <c r="W73" s="1022"/>
      <c r="X73" s="1022"/>
      <c r="Y73" s="1022"/>
      <c r="Z73" s="1022"/>
      <c r="AA73" s="1022">
        <v>9926</v>
      </c>
      <c r="AB73" s="1022"/>
      <c r="AC73" s="1022"/>
      <c r="AD73" s="1022"/>
      <c r="AE73" s="1022"/>
      <c r="AF73" s="1022">
        <v>9926</v>
      </c>
      <c r="AG73" s="1022"/>
      <c r="AH73" s="1022"/>
      <c r="AI73" s="1022"/>
      <c r="AJ73" s="1022"/>
      <c r="AK73" s="1022">
        <v>3973</v>
      </c>
      <c r="AL73" s="1022"/>
      <c r="AM73" s="1022"/>
      <c r="AN73" s="1022"/>
      <c r="AO73" s="1022"/>
      <c r="AP73" s="1022" t="s">
        <v>505</v>
      </c>
      <c r="AQ73" s="1022"/>
      <c r="AR73" s="1022"/>
      <c r="AS73" s="1022"/>
      <c r="AT73" s="1022"/>
      <c r="AU73" s="1022" t="s">
        <v>505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3102</v>
      </c>
      <c r="R74" s="1022"/>
      <c r="S74" s="1022"/>
      <c r="T74" s="1022"/>
      <c r="U74" s="1022"/>
      <c r="V74" s="1022">
        <v>2973</v>
      </c>
      <c r="W74" s="1022"/>
      <c r="X74" s="1022"/>
      <c r="Y74" s="1022"/>
      <c r="Z74" s="1022"/>
      <c r="AA74" s="1022">
        <v>129</v>
      </c>
      <c r="AB74" s="1022"/>
      <c r="AC74" s="1022"/>
      <c r="AD74" s="1022"/>
      <c r="AE74" s="1022"/>
      <c r="AF74" s="1022">
        <v>129</v>
      </c>
      <c r="AG74" s="1022"/>
      <c r="AH74" s="1022"/>
      <c r="AI74" s="1022"/>
      <c r="AJ74" s="1022"/>
      <c r="AK74" s="1022" t="s">
        <v>505</v>
      </c>
      <c r="AL74" s="1022"/>
      <c r="AM74" s="1022"/>
      <c r="AN74" s="1022"/>
      <c r="AO74" s="1022"/>
      <c r="AP74" s="1022">
        <v>3346</v>
      </c>
      <c r="AQ74" s="1022"/>
      <c r="AR74" s="1022"/>
      <c r="AS74" s="1022"/>
      <c r="AT74" s="1022"/>
      <c r="AU74" s="1022">
        <v>2988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590</v>
      </c>
      <c r="C75" s="1026"/>
      <c r="D75" s="1026"/>
      <c r="E75" s="1026"/>
      <c r="F75" s="1026"/>
      <c r="G75" s="1026"/>
      <c r="H75" s="1026"/>
      <c r="I75" s="1026"/>
      <c r="J75" s="1026"/>
      <c r="K75" s="1026"/>
      <c r="L75" s="1026"/>
      <c r="M75" s="1026"/>
      <c r="N75" s="1026"/>
      <c r="O75" s="1026"/>
      <c r="P75" s="1027"/>
      <c r="Q75" s="1029">
        <v>5127</v>
      </c>
      <c r="R75" s="1030"/>
      <c r="S75" s="1030"/>
      <c r="T75" s="1030"/>
      <c r="U75" s="1031"/>
      <c r="V75" s="1032">
        <v>4998</v>
      </c>
      <c r="W75" s="1030"/>
      <c r="X75" s="1030"/>
      <c r="Y75" s="1030"/>
      <c r="Z75" s="1031"/>
      <c r="AA75" s="1032">
        <v>129</v>
      </c>
      <c r="AB75" s="1030"/>
      <c r="AC75" s="1030"/>
      <c r="AD75" s="1030"/>
      <c r="AE75" s="1031"/>
      <c r="AF75" s="1032">
        <v>129</v>
      </c>
      <c r="AG75" s="1030"/>
      <c r="AH75" s="1030"/>
      <c r="AI75" s="1030"/>
      <c r="AJ75" s="1031"/>
      <c r="AK75" s="1032" t="s">
        <v>505</v>
      </c>
      <c r="AL75" s="1030"/>
      <c r="AM75" s="1030"/>
      <c r="AN75" s="1030"/>
      <c r="AO75" s="1031"/>
      <c r="AP75" s="1032">
        <v>2316</v>
      </c>
      <c r="AQ75" s="1030"/>
      <c r="AR75" s="1030"/>
      <c r="AS75" s="1030"/>
      <c r="AT75" s="1031"/>
      <c r="AU75" s="1032">
        <v>1545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578</v>
      </c>
      <c r="C76" s="1026"/>
      <c r="D76" s="1026"/>
      <c r="E76" s="1026"/>
      <c r="F76" s="1026"/>
      <c r="G76" s="1026"/>
      <c r="H76" s="1026"/>
      <c r="I76" s="1026"/>
      <c r="J76" s="1026"/>
      <c r="K76" s="1026"/>
      <c r="L76" s="1026"/>
      <c r="M76" s="1026"/>
      <c r="N76" s="1026"/>
      <c r="O76" s="1026"/>
      <c r="P76" s="1027"/>
      <c r="Q76" s="1029">
        <v>352</v>
      </c>
      <c r="R76" s="1030"/>
      <c r="S76" s="1030"/>
      <c r="T76" s="1030"/>
      <c r="U76" s="1031"/>
      <c r="V76" s="1032">
        <v>343</v>
      </c>
      <c r="W76" s="1030"/>
      <c r="X76" s="1030"/>
      <c r="Y76" s="1030"/>
      <c r="Z76" s="1031"/>
      <c r="AA76" s="1032">
        <v>9</v>
      </c>
      <c r="AB76" s="1030"/>
      <c r="AC76" s="1030"/>
      <c r="AD76" s="1030"/>
      <c r="AE76" s="1031"/>
      <c r="AF76" s="1032">
        <v>9</v>
      </c>
      <c r="AG76" s="1030"/>
      <c r="AH76" s="1030"/>
      <c r="AI76" s="1030"/>
      <c r="AJ76" s="1031"/>
      <c r="AK76" s="1032" t="s">
        <v>505</v>
      </c>
      <c r="AL76" s="1030"/>
      <c r="AM76" s="1030"/>
      <c r="AN76" s="1030"/>
      <c r="AO76" s="1031"/>
      <c r="AP76" s="1032" t="s">
        <v>505</v>
      </c>
      <c r="AQ76" s="1030"/>
      <c r="AR76" s="1030"/>
      <c r="AS76" s="1030"/>
      <c r="AT76" s="1031"/>
      <c r="AU76" s="1032" t="s">
        <v>505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579</v>
      </c>
      <c r="C77" s="1026"/>
      <c r="D77" s="1026"/>
      <c r="E77" s="1026"/>
      <c r="F77" s="1026"/>
      <c r="G77" s="1026"/>
      <c r="H77" s="1026"/>
      <c r="I77" s="1026"/>
      <c r="J77" s="1026"/>
      <c r="K77" s="1026"/>
      <c r="L77" s="1026"/>
      <c r="M77" s="1026"/>
      <c r="N77" s="1026"/>
      <c r="O77" s="1026"/>
      <c r="P77" s="1027"/>
      <c r="Q77" s="1029">
        <v>299</v>
      </c>
      <c r="R77" s="1030"/>
      <c r="S77" s="1030"/>
      <c r="T77" s="1030"/>
      <c r="U77" s="1031"/>
      <c r="V77" s="1032">
        <v>282</v>
      </c>
      <c r="W77" s="1030"/>
      <c r="X77" s="1030"/>
      <c r="Y77" s="1030"/>
      <c r="Z77" s="1031"/>
      <c r="AA77" s="1032">
        <v>18</v>
      </c>
      <c r="AB77" s="1030"/>
      <c r="AC77" s="1030"/>
      <c r="AD77" s="1030"/>
      <c r="AE77" s="1031"/>
      <c r="AF77" s="1032">
        <v>10</v>
      </c>
      <c r="AG77" s="1030"/>
      <c r="AH77" s="1030"/>
      <c r="AI77" s="1030"/>
      <c r="AJ77" s="1031"/>
      <c r="AK77" s="1032" t="s">
        <v>505</v>
      </c>
      <c r="AL77" s="1030"/>
      <c r="AM77" s="1030"/>
      <c r="AN77" s="1030"/>
      <c r="AO77" s="1031"/>
      <c r="AP77" s="1032" t="s">
        <v>505</v>
      </c>
      <c r="AQ77" s="1030"/>
      <c r="AR77" s="1030"/>
      <c r="AS77" s="1030"/>
      <c r="AT77" s="1031"/>
      <c r="AU77" s="1032" t="s">
        <v>505</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580</v>
      </c>
      <c r="C78" s="1026"/>
      <c r="D78" s="1026"/>
      <c r="E78" s="1026"/>
      <c r="F78" s="1026"/>
      <c r="G78" s="1026"/>
      <c r="H78" s="1026"/>
      <c r="I78" s="1026"/>
      <c r="J78" s="1026"/>
      <c r="K78" s="1026"/>
      <c r="L78" s="1026"/>
      <c r="M78" s="1026"/>
      <c r="N78" s="1026"/>
      <c r="O78" s="1026"/>
      <c r="P78" s="1027"/>
      <c r="Q78" s="1028">
        <v>16</v>
      </c>
      <c r="R78" s="1022"/>
      <c r="S78" s="1022"/>
      <c r="T78" s="1022"/>
      <c r="U78" s="1022"/>
      <c r="V78" s="1022">
        <v>16</v>
      </c>
      <c r="W78" s="1022"/>
      <c r="X78" s="1022"/>
      <c r="Y78" s="1022"/>
      <c r="Z78" s="1022"/>
      <c r="AA78" s="1022">
        <v>0</v>
      </c>
      <c r="AB78" s="1022"/>
      <c r="AC78" s="1022"/>
      <c r="AD78" s="1022"/>
      <c r="AE78" s="1022"/>
      <c r="AF78" s="1022">
        <v>0</v>
      </c>
      <c r="AG78" s="1022"/>
      <c r="AH78" s="1022"/>
      <c r="AI78" s="1022"/>
      <c r="AJ78" s="1022"/>
      <c r="AK78" s="1022">
        <v>4</v>
      </c>
      <c r="AL78" s="1022"/>
      <c r="AM78" s="1022"/>
      <c r="AN78" s="1022"/>
      <c r="AO78" s="1022"/>
      <c r="AP78" s="1022" t="s">
        <v>505</v>
      </c>
      <c r="AQ78" s="1022"/>
      <c r="AR78" s="1022"/>
      <c r="AS78" s="1022"/>
      <c r="AT78" s="1022"/>
      <c r="AU78" s="1022" t="s">
        <v>505</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581</v>
      </c>
      <c r="C79" s="1026"/>
      <c r="D79" s="1026"/>
      <c r="E79" s="1026"/>
      <c r="F79" s="1026"/>
      <c r="G79" s="1026"/>
      <c r="H79" s="1026"/>
      <c r="I79" s="1026"/>
      <c r="J79" s="1026"/>
      <c r="K79" s="1026"/>
      <c r="L79" s="1026"/>
      <c r="M79" s="1026"/>
      <c r="N79" s="1026"/>
      <c r="O79" s="1026"/>
      <c r="P79" s="1027"/>
      <c r="Q79" s="1028">
        <v>203</v>
      </c>
      <c r="R79" s="1022"/>
      <c r="S79" s="1022"/>
      <c r="T79" s="1022"/>
      <c r="U79" s="1022"/>
      <c r="V79" s="1022">
        <v>179</v>
      </c>
      <c r="W79" s="1022"/>
      <c r="X79" s="1022"/>
      <c r="Y79" s="1022"/>
      <c r="Z79" s="1022"/>
      <c r="AA79" s="1022">
        <v>24</v>
      </c>
      <c r="AB79" s="1022"/>
      <c r="AC79" s="1022"/>
      <c r="AD79" s="1022"/>
      <c r="AE79" s="1022"/>
      <c r="AF79" s="1022">
        <v>24</v>
      </c>
      <c r="AG79" s="1022"/>
      <c r="AH79" s="1022"/>
      <c r="AI79" s="1022"/>
      <c r="AJ79" s="1022"/>
      <c r="AK79" s="1022" t="s">
        <v>505</v>
      </c>
      <c r="AL79" s="1022"/>
      <c r="AM79" s="1022"/>
      <c r="AN79" s="1022"/>
      <c r="AO79" s="1022"/>
      <c r="AP79" s="1022" t="s">
        <v>505</v>
      </c>
      <c r="AQ79" s="1022"/>
      <c r="AR79" s="1022"/>
      <c r="AS79" s="1022"/>
      <c r="AT79" s="1022"/>
      <c r="AU79" s="1022" t="s">
        <v>505</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582</v>
      </c>
      <c r="C80" s="1026"/>
      <c r="D80" s="1026"/>
      <c r="E80" s="1026"/>
      <c r="F80" s="1026"/>
      <c r="G80" s="1026"/>
      <c r="H80" s="1026"/>
      <c r="I80" s="1026"/>
      <c r="J80" s="1026"/>
      <c r="K80" s="1026"/>
      <c r="L80" s="1026"/>
      <c r="M80" s="1026"/>
      <c r="N80" s="1026"/>
      <c r="O80" s="1026"/>
      <c r="P80" s="1027"/>
      <c r="Q80" s="1028">
        <v>3369</v>
      </c>
      <c r="R80" s="1022"/>
      <c r="S80" s="1022"/>
      <c r="T80" s="1022"/>
      <c r="U80" s="1022"/>
      <c r="V80" s="1022">
        <v>2863</v>
      </c>
      <c r="W80" s="1022"/>
      <c r="X80" s="1022"/>
      <c r="Y80" s="1022"/>
      <c r="Z80" s="1022"/>
      <c r="AA80" s="1022">
        <v>506</v>
      </c>
      <c r="AB80" s="1022"/>
      <c r="AC80" s="1022"/>
      <c r="AD80" s="1022"/>
      <c r="AE80" s="1022"/>
      <c r="AF80" s="1022">
        <v>4188</v>
      </c>
      <c r="AG80" s="1022"/>
      <c r="AH80" s="1022"/>
      <c r="AI80" s="1022"/>
      <c r="AJ80" s="1022"/>
      <c r="AK80" s="1022" t="s">
        <v>505</v>
      </c>
      <c r="AL80" s="1022"/>
      <c r="AM80" s="1022"/>
      <c r="AN80" s="1022"/>
      <c r="AO80" s="1022"/>
      <c r="AP80" s="1022">
        <v>3565</v>
      </c>
      <c r="AQ80" s="1022"/>
      <c r="AR80" s="1022"/>
      <c r="AS80" s="1022"/>
      <c r="AT80" s="1022"/>
      <c r="AU80" s="1022">
        <v>1</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15788</v>
      </c>
      <c r="AG88" s="1010"/>
      <c r="AH88" s="1010"/>
      <c r="AI88" s="1010"/>
      <c r="AJ88" s="1010"/>
      <c r="AK88" s="1014"/>
      <c r="AL88" s="1014"/>
      <c r="AM88" s="1014"/>
      <c r="AN88" s="1014"/>
      <c r="AO88" s="1014"/>
      <c r="AP88" s="1010">
        <v>9227</v>
      </c>
      <c r="AQ88" s="1010"/>
      <c r="AR88" s="1010"/>
      <c r="AS88" s="1010"/>
      <c r="AT88" s="1010"/>
      <c r="AU88" s="1010">
        <v>4534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488</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306</v>
      </c>
      <c r="AG109" s="945"/>
      <c r="AH109" s="945"/>
      <c r="AI109" s="945"/>
      <c r="AJ109" s="946"/>
      <c r="AK109" s="947" t="s">
        <v>305</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306</v>
      </c>
      <c r="BW109" s="945"/>
      <c r="BX109" s="945"/>
      <c r="BY109" s="945"/>
      <c r="BZ109" s="946"/>
      <c r="CA109" s="947" t="s">
        <v>305</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306</v>
      </c>
      <c r="DM109" s="945"/>
      <c r="DN109" s="945"/>
      <c r="DO109" s="945"/>
      <c r="DP109" s="946"/>
      <c r="DQ109" s="947" t="s">
        <v>305</v>
      </c>
      <c r="DR109" s="945"/>
      <c r="DS109" s="945"/>
      <c r="DT109" s="945"/>
      <c r="DU109" s="946"/>
      <c r="DV109" s="947" t="s">
        <v>424</v>
      </c>
      <c r="DW109" s="945"/>
      <c r="DX109" s="945"/>
      <c r="DY109" s="945"/>
      <c r="DZ109" s="976"/>
    </row>
    <row r="110" spans="1:131" s="246" customFormat="1" ht="26.25" customHeight="1" x14ac:dyDescent="0.15">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3131385</v>
      </c>
      <c r="AB110" s="938"/>
      <c r="AC110" s="938"/>
      <c r="AD110" s="938"/>
      <c r="AE110" s="939"/>
      <c r="AF110" s="940">
        <v>3144219</v>
      </c>
      <c r="AG110" s="938"/>
      <c r="AH110" s="938"/>
      <c r="AI110" s="938"/>
      <c r="AJ110" s="939"/>
      <c r="AK110" s="940">
        <v>2948418</v>
      </c>
      <c r="AL110" s="938"/>
      <c r="AM110" s="938"/>
      <c r="AN110" s="938"/>
      <c r="AO110" s="939"/>
      <c r="AP110" s="941">
        <v>10.8</v>
      </c>
      <c r="AQ110" s="942"/>
      <c r="AR110" s="942"/>
      <c r="AS110" s="942"/>
      <c r="AT110" s="943"/>
      <c r="AU110" s="977" t="s">
        <v>73</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31058232</v>
      </c>
      <c r="BR110" s="885"/>
      <c r="BS110" s="885"/>
      <c r="BT110" s="885"/>
      <c r="BU110" s="885"/>
      <c r="BV110" s="885">
        <v>30534883</v>
      </c>
      <c r="BW110" s="885"/>
      <c r="BX110" s="885"/>
      <c r="BY110" s="885"/>
      <c r="BZ110" s="885"/>
      <c r="CA110" s="885">
        <v>30221134</v>
      </c>
      <c r="CB110" s="885"/>
      <c r="CC110" s="885"/>
      <c r="CD110" s="885"/>
      <c r="CE110" s="885"/>
      <c r="CF110" s="909">
        <v>110.7</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430</v>
      </c>
      <c r="DH110" s="885"/>
      <c r="DI110" s="885"/>
      <c r="DJ110" s="885"/>
      <c r="DK110" s="885"/>
      <c r="DL110" s="885" t="s">
        <v>430</v>
      </c>
      <c r="DM110" s="885"/>
      <c r="DN110" s="885"/>
      <c r="DO110" s="885"/>
      <c r="DP110" s="885"/>
      <c r="DQ110" s="885">
        <v>799549</v>
      </c>
      <c r="DR110" s="885"/>
      <c r="DS110" s="885"/>
      <c r="DT110" s="885"/>
      <c r="DU110" s="885"/>
      <c r="DV110" s="886">
        <v>2.9</v>
      </c>
      <c r="DW110" s="886"/>
      <c r="DX110" s="886"/>
      <c r="DY110" s="886"/>
      <c r="DZ110" s="887"/>
    </row>
    <row r="111" spans="1:131" s="246" customFormat="1" ht="26.25" customHeight="1" x14ac:dyDescent="0.15">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430</v>
      </c>
      <c r="AB111" s="966"/>
      <c r="AC111" s="966"/>
      <c r="AD111" s="966"/>
      <c r="AE111" s="967"/>
      <c r="AF111" s="968" t="s">
        <v>232</v>
      </c>
      <c r="AG111" s="966"/>
      <c r="AH111" s="966"/>
      <c r="AI111" s="966"/>
      <c r="AJ111" s="967"/>
      <c r="AK111" s="968" t="s">
        <v>430</v>
      </c>
      <c r="AL111" s="966"/>
      <c r="AM111" s="966"/>
      <c r="AN111" s="966"/>
      <c r="AO111" s="967"/>
      <c r="AP111" s="969" t="s">
        <v>232</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v>485196</v>
      </c>
      <c r="BR111" s="857"/>
      <c r="BS111" s="857"/>
      <c r="BT111" s="857"/>
      <c r="BU111" s="857"/>
      <c r="BV111" s="857">
        <v>475508</v>
      </c>
      <c r="BW111" s="857"/>
      <c r="BX111" s="857"/>
      <c r="BY111" s="857"/>
      <c r="BZ111" s="857"/>
      <c r="CA111" s="857">
        <v>1265368</v>
      </c>
      <c r="CB111" s="857"/>
      <c r="CC111" s="857"/>
      <c r="CD111" s="857"/>
      <c r="CE111" s="857"/>
      <c r="CF111" s="918">
        <v>4.5999999999999996</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232</v>
      </c>
      <c r="DH111" s="857"/>
      <c r="DI111" s="857"/>
      <c r="DJ111" s="857"/>
      <c r="DK111" s="857"/>
      <c r="DL111" s="857" t="s">
        <v>232</v>
      </c>
      <c r="DM111" s="857"/>
      <c r="DN111" s="857"/>
      <c r="DO111" s="857"/>
      <c r="DP111" s="857"/>
      <c r="DQ111" s="857" t="s">
        <v>430</v>
      </c>
      <c r="DR111" s="857"/>
      <c r="DS111" s="857"/>
      <c r="DT111" s="857"/>
      <c r="DU111" s="857"/>
      <c r="DV111" s="834" t="s">
        <v>434</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232</v>
      </c>
      <c r="AB112" s="820"/>
      <c r="AC112" s="820"/>
      <c r="AD112" s="820"/>
      <c r="AE112" s="821"/>
      <c r="AF112" s="822" t="s">
        <v>232</v>
      </c>
      <c r="AG112" s="820"/>
      <c r="AH112" s="820"/>
      <c r="AI112" s="820"/>
      <c r="AJ112" s="821"/>
      <c r="AK112" s="822" t="s">
        <v>232</v>
      </c>
      <c r="AL112" s="820"/>
      <c r="AM112" s="820"/>
      <c r="AN112" s="820"/>
      <c r="AO112" s="821"/>
      <c r="AP112" s="867" t="s">
        <v>232</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1071150</v>
      </c>
      <c r="BR112" s="857"/>
      <c r="BS112" s="857"/>
      <c r="BT112" s="857"/>
      <c r="BU112" s="857"/>
      <c r="BV112" s="857">
        <v>1003368</v>
      </c>
      <c r="BW112" s="857"/>
      <c r="BX112" s="857"/>
      <c r="BY112" s="857"/>
      <c r="BZ112" s="857"/>
      <c r="CA112" s="857">
        <v>923862</v>
      </c>
      <c r="CB112" s="857"/>
      <c r="CC112" s="857"/>
      <c r="CD112" s="857"/>
      <c r="CE112" s="857"/>
      <c r="CF112" s="918">
        <v>3.4</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398000</v>
      </c>
      <c r="DH112" s="857"/>
      <c r="DI112" s="857"/>
      <c r="DJ112" s="857"/>
      <c r="DK112" s="857"/>
      <c r="DL112" s="857">
        <v>398000</v>
      </c>
      <c r="DM112" s="857"/>
      <c r="DN112" s="857"/>
      <c r="DO112" s="857"/>
      <c r="DP112" s="857"/>
      <c r="DQ112" s="857">
        <v>398000</v>
      </c>
      <c r="DR112" s="857"/>
      <c r="DS112" s="857"/>
      <c r="DT112" s="857"/>
      <c r="DU112" s="857"/>
      <c r="DV112" s="834">
        <v>1.5</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127086</v>
      </c>
      <c r="AB113" s="966"/>
      <c r="AC113" s="966"/>
      <c r="AD113" s="966"/>
      <c r="AE113" s="967"/>
      <c r="AF113" s="968">
        <v>116317</v>
      </c>
      <c r="AG113" s="966"/>
      <c r="AH113" s="966"/>
      <c r="AI113" s="966"/>
      <c r="AJ113" s="967"/>
      <c r="AK113" s="968">
        <v>103927</v>
      </c>
      <c r="AL113" s="966"/>
      <c r="AM113" s="966"/>
      <c r="AN113" s="966"/>
      <c r="AO113" s="967"/>
      <c r="AP113" s="969">
        <v>0.4</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2689191</v>
      </c>
      <c r="BR113" s="857"/>
      <c r="BS113" s="857"/>
      <c r="BT113" s="857"/>
      <c r="BU113" s="857"/>
      <c r="BV113" s="857">
        <v>3632578</v>
      </c>
      <c r="BW113" s="857"/>
      <c r="BX113" s="857"/>
      <c r="BY113" s="857"/>
      <c r="BZ113" s="857"/>
      <c r="CA113" s="857">
        <v>4533434</v>
      </c>
      <c r="CB113" s="857"/>
      <c r="CC113" s="857"/>
      <c r="CD113" s="857"/>
      <c r="CE113" s="857"/>
      <c r="CF113" s="918">
        <v>16.600000000000001</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87196</v>
      </c>
      <c r="DH113" s="820"/>
      <c r="DI113" s="820"/>
      <c r="DJ113" s="820"/>
      <c r="DK113" s="821"/>
      <c r="DL113" s="822">
        <v>77508</v>
      </c>
      <c r="DM113" s="820"/>
      <c r="DN113" s="820"/>
      <c r="DO113" s="820"/>
      <c r="DP113" s="821"/>
      <c r="DQ113" s="822">
        <v>67819</v>
      </c>
      <c r="DR113" s="820"/>
      <c r="DS113" s="820"/>
      <c r="DT113" s="820"/>
      <c r="DU113" s="821"/>
      <c r="DV113" s="867">
        <v>0.2</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400523</v>
      </c>
      <c r="AB114" s="820"/>
      <c r="AC114" s="820"/>
      <c r="AD114" s="820"/>
      <c r="AE114" s="821"/>
      <c r="AF114" s="822">
        <v>361123</v>
      </c>
      <c r="AG114" s="820"/>
      <c r="AH114" s="820"/>
      <c r="AI114" s="820"/>
      <c r="AJ114" s="821"/>
      <c r="AK114" s="822">
        <v>392623</v>
      </c>
      <c r="AL114" s="820"/>
      <c r="AM114" s="820"/>
      <c r="AN114" s="820"/>
      <c r="AO114" s="821"/>
      <c r="AP114" s="867">
        <v>1.4</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5033580</v>
      </c>
      <c r="BR114" s="857"/>
      <c r="BS114" s="857"/>
      <c r="BT114" s="857"/>
      <c r="BU114" s="857"/>
      <c r="BV114" s="857">
        <v>5249000</v>
      </c>
      <c r="BW114" s="857"/>
      <c r="BX114" s="857"/>
      <c r="BY114" s="857"/>
      <c r="BZ114" s="857"/>
      <c r="CA114" s="857">
        <v>4509521</v>
      </c>
      <c r="CB114" s="857"/>
      <c r="CC114" s="857"/>
      <c r="CD114" s="857"/>
      <c r="CE114" s="857"/>
      <c r="CF114" s="918">
        <v>16.5</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434</v>
      </c>
      <c r="DH114" s="820"/>
      <c r="DI114" s="820"/>
      <c r="DJ114" s="820"/>
      <c r="DK114" s="821"/>
      <c r="DL114" s="822" t="s">
        <v>434</v>
      </c>
      <c r="DM114" s="820"/>
      <c r="DN114" s="820"/>
      <c r="DO114" s="820"/>
      <c r="DP114" s="821"/>
      <c r="DQ114" s="822" t="s">
        <v>430</v>
      </c>
      <c r="DR114" s="820"/>
      <c r="DS114" s="820"/>
      <c r="DT114" s="820"/>
      <c r="DU114" s="821"/>
      <c r="DV114" s="867" t="s">
        <v>232</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9767</v>
      </c>
      <c r="AB115" s="966"/>
      <c r="AC115" s="966"/>
      <c r="AD115" s="966"/>
      <c r="AE115" s="967"/>
      <c r="AF115" s="968">
        <v>12779</v>
      </c>
      <c r="AG115" s="966"/>
      <c r="AH115" s="966"/>
      <c r="AI115" s="966"/>
      <c r="AJ115" s="967"/>
      <c r="AK115" s="968">
        <v>11430</v>
      </c>
      <c r="AL115" s="966"/>
      <c r="AM115" s="966"/>
      <c r="AN115" s="966"/>
      <c r="AO115" s="967"/>
      <c r="AP115" s="969">
        <v>0</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v>213</v>
      </c>
      <c r="BR115" s="857"/>
      <c r="BS115" s="857"/>
      <c r="BT115" s="857"/>
      <c r="BU115" s="857"/>
      <c r="BV115" s="857">
        <v>8535</v>
      </c>
      <c r="BW115" s="857"/>
      <c r="BX115" s="857"/>
      <c r="BY115" s="857"/>
      <c r="BZ115" s="857"/>
      <c r="CA115" s="857">
        <v>3957</v>
      </c>
      <c r="CB115" s="857"/>
      <c r="CC115" s="857"/>
      <c r="CD115" s="857"/>
      <c r="CE115" s="857"/>
      <c r="CF115" s="918">
        <v>0</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232</v>
      </c>
      <c r="DH115" s="820"/>
      <c r="DI115" s="820"/>
      <c r="DJ115" s="820"/>
      <c r="DK115" s="821"/>
      <c r="DL115" s="822" t="s">
        <v>430</v>
      </c>
      <c r="DM115" s="820"/>
      <c r="DN115" s="820"/>
      <c r="DO115" s="820"/>
      <c r="DP115" s="821"/>
      <c r="DQ115" s="822" t="s">
        <v>232</v>
      </c>
      <c r="DR115" s="820"/>
      <c r="DS115" s="820"/>
      <c r="DT115" s="820"/>
      <c r="DU115" s="821"/>
      <c r="DV115" s="867" t="s">
        <v>430</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430</v>
      </c>
      <c r="AB116" s="820"/>
      <c r="AC116" s="820"/>
      <c r="AD116" s="820"/>
      <c r="AE116" s="821"/>
      <c r="AF116" s="822" t="s">
        <v>232</v>
      </c>
      <c r="AG116" s="820"/>
      <c r="AH116" s="820"/>
      <c r="AI116" s="820"/>
      <c r="AJ116" s="821"/>
      <c r="AK116" s="822" t="s">
        <v>232</v>
      </c>
      <c r="AL116" s="820"/>
      <c r="AM116" s="820"/>
      <c r="AN116" s="820"/>
      <c r="AO116" s="821"/>
      <c r="AP116" s="867" t="s">
        <v>232</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430</v>
      </c>
      <c r="BR116" s="857"/>
      <c r="BS116" s="857"/>
      <c r="BT116" s="857"/>
      <c r="BU116" s="857"/>
      <c r="BV116" s="857" t="s">
        <v>232</v>
      </c>
      <c r="BW116" s="857"/>
      <c r="BX116" s="857"/>
      <c r="BY116" s="857"/>
      <c r="BZ116" s="857"/>
      <c r="CA116" s="857" t="s">
        <v>232</v>
      </c>
      <c r="CB116" s="857"/>
      <c r="CC116" s="857"/>
      <c r="CD116" s="857"/>
      <c r="CE116" s="857"/>
      <c r="CF116" s="918" t="s">
        <v>232</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232</v>
      </c>
      <c r="DH116" s="820"/>
      <c r="DI116" s="820"/>
      <c r="DJ116" s="820"/>
      <c r="DK116" s="821"/>
      <c r="DL116" s="822" t="s">
        <v>232</v>
      </c>
      <c r="DM116" s="820"/>
      <c r="DN116" s="820"/>
      <c r="DO116" s="820"/>
      <c r="DP116" s="821"/>
      <c r="DQ116" s="822" t="s">
        <v>430</v>
      </c>
      <c r="DR116" s="820"/>
      <c r="DS116" s="820"/>
      <c r="DT116" s="820"/>
      <c r="DU116" s="821"/>
      <c r="DV116" s="867" t="s">
        <v>232</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3668761</v>
      </c>
      <c r="AB117" s="952"/>
      <c r="AC117" s="952"/>
      <c r="AD117" s="952"/>
      <c r="AE117" s="953"/>
      <c r="AF117" s="954">
        <v>3634438</v>
      </c>
      <c r="AG117" s="952"/>
      <c r="AH117" s="952"/>
      <c r="AI117" s="952"/>
      <c r="AJ117" s="953"/>
      <c r="AK117" s="954">
        <v>3456398</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434</v>
      </c>
      <c r="BR117" s="857"/>
      <c r="BS117" s="857"/>
      <c r="BT117" s="857"/>
      <c r="BU117" s="857"/>
      <c r="BV117" s="857" t="s">
        <v>232</v>
      </c>
      <c r="BW117" s="857"/>
      <c r="BX117" s="857"/>
      <c r="BY117" s="857"/>
      <c r="BZ117" s="857"/>
      <c r="CA117" s="857" t="s">
        <v>232</v>
      </c>
      <c r="CB117" s="857"/>
      <c r="CC117" s="857"/>
      <c r="CD117" s="857"/>
      <c r="CE117" s="857"/>
      <c r="CF117" s="918" t="s">
        <v>434</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434</v>
      </c>
      <c r="DH117" s="820"/>
      <c r="DI117" s="820"/>
      <c r="DJ117" s="820"/>
      <c r="DK117" s="821"/>
      <c r="DL117" s="822" t="s">
        <v>434</v>
      </c>
      <c r="DM117" s="820"/>
      <c r="DN117" s="820"/>
      <c r="DO117" s="820"/>
      <c r="DP117" s="821"/>
      <c r="DQ117" s="822" t="s">
        <v>434</v>
      </c>
      <c r="DR117" s="820"/>
      <c r="DS117" s="820"/>
      <c r="DT117" s="820"/>
      <c r="DU117" s="821"/>
      <c r="DV117" s="867" t="s">
        <v>232</v>
      </c>
      <c r="DW117" s="868"/>
      <c r="DX117" s="868"/>
      <c r="DY117" s="868"/>
      <c r="DZ117" s="869"/>
    </row>
    <row r="118" spans="1:130" s="246" customFormat="1" ht="26.25" customHeight="1" x14ac:dyDescent="0.15">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306</v>
      </c>
      <c r="AG118" s="945"/>
      <c r="AH118" s="945"/>
      <c r="AI118" s="945"/>
      <c r="AJ118" s="946"/>
      <c r="AK118" s="947" t="s">
        <v>305</v>
      </c>
      <c r="AL118" s="945"/>
      <c r="AM118" s="945"/>
      <c r="AN118" s="945"/>
      <c r="AO118" s="946"/>
      <c r="AP118" s="948" t="s">
        <v>424</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232</v>
      </c>
      <c r="BR118" s="888"/>
      <c r="BS118" s="888"/>
      <c r="BT118" s="888"/>
      <c r="BU118" s="888"/>
      <c r="BV118" s="888" t="s">
        <v>232</v>
      </c>
      <c r="BW118" s="888"/>
      <c r="BX118" s="888"/>
      <c r="BY118" s="888"/>
      <c r="BZ118" s="888"/>
      <c r="CA118" s="888" t="s">
        <v>232</v>
      </c>
      <c r="CB118" s="888"/>
      <c r="CC118" s="888"/>
      <c r="CD118" s="888"/>
      <c r="CE118" s="888"/>
      <c r="CF118" s="918" t="s">
        <v>232</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232</v>
      </c>
      <c r="DH118" s="820"/>
      <c r="DI118" s="820"/>
      <c r="DJ118" s="820"/>
      <c r="DK118" s="821"/>
      <c r="DL118" s="822" t="s">
        <v>434</v>
      </c>
      <c r="DM118" s="820"/>
      <c r="DN118" s="820"/>
      <c r="DO118" s="820"/>
      <c r="DP118" s="821"/>
      <c r="DQ118" s="822" t="s">
        <v>232</v>
      </c>
      <c r="DR118" s="820"/>
      <c r="DS118" s="820"/>
      <c r="DT118" s="820"/>
      <c r="DU118" s="821"/>
      <c r="DV118" s="867" t="s">
        <v>232</v>
      </c>
      <c r="DW118" s="868"/>
      <c r="DX118" s="868"/>
      <c r="DY118" s="868"/>
      <c r="DZ118" s="869"/>
    </row>
    <row r="119" spans="1:130" s="246" customFormat="1" ht="26.25" customHeight="1" x14ac:dyDescent="0.15">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232</v>
      </c>
      <c r="AB119" s="938"/>
      <c r="AC119" s="938"/>
      <c r="AD119" s="938"/>
      <c r="AE119" s="939"/>
      <c r="AF119" s="940" t="s">
        <v>434</v>
      </c>
      <c r="AG119" s="938"/>
      <c r="AH119" s="938"/>
      <c r="AI119" s="938"/>
      <c r="AJ119" s="939"/>
      <c r="AK119" s="940" t="s">
        <v>232</v>
      </c>
      <c r="AL119" s="938"/>
      <c r="AM119" s="938"/>
      <c r="AN119" s="938"/>
      <c r="AO119" s="939"/>
      <c r="AP119" s="941" t="s">
        <v>434</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456</v>
      </c>
      <c r="BP119" s="921"/>
      <c r="BQ119" s="925">
        <v>40337562</v>
      </c>
      <c r="BR119" s="888"/>
      <c r="BS119" s="888"/>
      <c r="BT119" s="888"/>
      <c r="BU119" s="888"/>
      <c r="BV119" s="888">
        <v>40903872</v>
      </c>
      <c r="BW119" s="888"/>
      <c r="BX119" s="888"/>
      <c r="BY119" s="888"/>
      <c r="BZ119" s="888"/>
      <c r="CA119" s="888">
        <v>41457276</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434</v>
      </c>
      <c r="DH119" s="803"/>
      <c r="DI119" s="803"/>
      <c r="DJ119" s="803"/>
      <c r="DK119" s="804"/>
      <c r="DL119" s="805" t="s">
        <v>232</v>
      </c>
      <c r="DM119" s="803"/>
      <c r="DN119" s="803"/>
      <c r="DO119" s="803"/>
      <c r="DP119" s="804"/>
      <c r="DQ119" s="805" t="s">
        <v>434</v>
      </c>
      <c r="DR119" s="803"/>
      <c r="DS119" s="803"/>
      <c r="DT119" s="803"/>
      <c r="DU119" s="804"/>
      <c r="DV119" s="891" t="s">
        <v>434</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434</v>
      </c>
      <c r="AB120" s="820"/>
      <c r="AC120" s="820"/>
      <c r="AD120" s="820"/>
      <c r="AE120" s="821"/>
      <c r="AF120" s="822" t="s">
        <v>434</v>
      </c>
      <c r="AG120" s="820"/>
      <c r="AH120" s="820"/>
      <c r="AI120" s="820"/>
      <c r="AJ120" s="821"/>
      <c r="AK120" s="822" t="s">
        <v>232</v>
      </c>
      <c r="AL120" s="820"/>
      <c r="AM120" s="820"/>
      <c r="AN120" s="820"/>
      <c r="AO120" s="821"/>
      <c r="AP120" s="867" t="s">
        <v>434</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19446096</v>
      </c>
      <c r="BR120" s="885"/>
      <c r="BS120" s="885"/>
      <c r="BT120" s="885"/>
      <c r="BU120" s="885"/>
      <c r="BV120" s="885">
        <v>17504871</v>
      </c>
      <c r="BW120" s="885"/>
      <c r="BX120" s="885"/>
      <c r="BY120" s="885"/>
      <c r="BZ120" s="885"/>
      <c r="CA120" s="885">
        <v>17482174</v>
      </c>
      <c r="CB120" s="885"/>
      <c r="CC120" s="885"/>
      <c r="CD120" s="885"/>
      <c r="CE120" s="885"/>
      <c r="CF120" s="909">
        <v>64</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1042798</v>
      </c>
      <c r="DH120" s="885"/>
      <c r="DI120" s="885"/>
      <c r="DJ120" s="885"/>
      <c r="DK120" s="885"/>
      <c r="DL120" s="885">
        <v>978880</v>
      </c>
      <c r="DM120" s="885"/>
      <c r="DN120" s="885"/>
      <c r="DO120" s="885"/>
      <c r="DP120" s="885"/>
      <c r="DQ120" s="885">
        <v>903339</v>
      </c>
      <c r="DR120" s="885"/>
      <c r="DS120" s="885"/>
      <c r="DT120" s="885"/>
      <c r="DU120" s="885"/>
      <c r="DV120" s="886">
        <v>3.3</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9688</v>
      </c>
      <c r="AB121" s="820"/>
      <c r="AC121" s="820"/>
      <c r="AD121" s="820"/>
      <c r="AE121" s="821"/>
      <c r="AF121" s="822">
        <v>9688</v>
      </c>
      <c r="AG121" s="820"/>
      <c r="AH121" s="820"/>
      <c r="AI121" s="820"/>
      <c r="AJ121" s="821"/>
      <c r="AK121" s="822">
        <v>9688</v>
      </c>
      <c r="AL121" s="820"/>
      <c r="AM121" s="820"/>
      <c r="AN121" s="820"/>
      <c r="AO121" s="821"/>
      <c r="AP121" s="867">
        <v>0</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1506484</v>
      </c>
      <c r="BR121" s="857"/>
      <c r="BS121" s="857"/>
      <c r="BT121" s="857"/>
      <c r="BU121" s="857"/>
      <c r="BV121" s="857">
        <v>1258671</v>
      </c>
      <c r="BW121" s="857"/>
      <c r="BX121" s="857"/>
      <c r="BY121" s="857"/>
      <c r="BZ121" s="857"/>
      <c r="CA121" s="857">
        <v>3909383</v>
      </c>
      <c r="CB121" s="857"/>
      <c r="CC121" s="857"/>
      <c r="CD121" s="857"/>
      <c r="CE121" s="857"/>
      <c r="CF121" s="918">
        <v>14.3</v>
      </c>
      <c r="CG121" s="919"/>
      <c r="CH121" s="919"/>
      <c r="CI121" s="919"/>
      <c r="CJ121" s="919"/>
      <c r="CK121" s="912"/>
      <c r="CL121" s="898"/>
      <c r="CM121" s="898"/>
      <c r="CN121" s="898"/>
      <c r="CO121" s="899"/>
      <c r="CP121" s="878" t="s">
        <v>406</v>
      </c>
      <c r="CQ121" s="879"/>
      <c r="CR121" s="879"/>
      <c r="CS121" s="879"/>
      <c r="CT121" s="879"/>
      <c r="CU121" s="879"/>
      <c r="CV121" s="879"/>
      <c r="CW121" s="879"/>
      <c r="CX121" s="879"/>
      <c r="CY121" s="879"/>
      <c r="CZ121" s="879"/>
      <c r="DA121" s="879"/>
      <c r="DB121" s="879"/>
      <c r="DC121" s="879"/>
      <c r="DD121" s="879"/>
      <c r="DE121" s="879"/>
      <c r="DF121" s="880"/>
      <c r="DG121" s="856">
        <v>26271</v>
      </c>
      <c r="DH121" s="857"/>
      <c r="DI121" s="857"/>
      <c r="DJ121" s="857"/>
      <c r="DK121" s="857"/>
      <c r="DL121" s="857">
        <v>22522</v>
      </c>
      <c r="DM121" s="857"/>
      <c r="DN121" s="857"/>
      <c r="DO121" s="857"/>
      <c r="DP121" s="857"/>
      <c r="DQ121" s="857">
        <v>18659</v>
      </c>
      <c r="DR121" s="857"/>
      <c r="DS121" s="857"/>
      <c r="DT121" s="857"/>
      <c r="DU121" s="857"/>
      <c r="DV121" s="834">
        <v>0.1</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434</v>
      </c>
      <c r="AB122" s="820"/>
      <c r="AC122" s="820"/>
      <c r="AD122" s="820"/>
      <c r="AE122" s="821"/>
      <c r="AF122" s="822" t="s">
        <v>434</v>
      </c>
      <c r="AG122" s="820"/>
      <c r="AH122" s="820"/>
      <c r="AI122" s="820"/>
      <c r="AJ122" s="821"/>
      <c r="AK122" s="822" t="s">
        <v>434</v>
      </c>
      <c r="AL122" s="820"/>
      <c r="AM122" s="820"/>
      <c r="AN122" s="820"/>
      <c r="AO122" s="821"/>
      <c r="AP122" s="867" t="s">
        <v>434</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31607225</v>
      </c>
      <c r="BR122" s="888"/>
      <c r="BS122" s="888"/>
      <c r="BT122" s="888"/>
      <c r="BU122" s="888"/>
      <c r="BV122" s="888">
        <v>31611208</v>
      </c>
      <c r="BW122" s="888"/>
      <c r="BX122" s="888"/>
      <c r="BY122" s="888"/>
      <c r="BZ122" s="888"/>
      <c r="CA122" s="888">
        <v>31932638</v>
      </c>
      <c r="CB122" s="888"/>
      <c r="CC122" s="888"/>
      <c r="CD122" s="888"/>
      <c r="CE122" s="888"/>
      <c r="CF122" s="889">
        <v>116.9</v>
      </c>
      <c r="CG122" s="890"/>
      <c r="CH122" s="890"/>
      <c r="CI122" s="890"/>
      <c r="CJ122" s="890"/>
      <c r="CK122" s="912"/>
      <c r="CL122" s="898"/>
      <c r="CM122" s="898"/>
      <c r="CN122" s="898"/>
      <c r="CO122" s="899"/>
      <c r="CP122" s="878" t="s">
        <v>465</v>
      </c>
      <c r="CQ122" s="879"/>
      <c r="CR122" s="879"/>
      <c r="CS122" s="879"/>
      <c r="CT122" s="879"/>
      <c r="CU122" s="879"/>
      <c r="CV122" s="879"/>
      <c r="CW122" s="879"/>
      <c r="CX122" s="879"/>
      <c r="CY122" s="879"/>
      <c r="CZ122" s="879"/>
      <c r="DA122" s="879"/>
      <c r="DB122" s="879"/>
      <c r="DC122" s="879"/>
      <c r="DD122" s="879"/>
      <c r="DE122" s="879"/>
      <c r="DF122" s="880"/>
      <c r="DG122" s="856">
        <v>2081</v>
      </c>
      <c r="DH122" s="857"/>
      <c r="DI122" s="857"/>
      <c r="DJ122" s="857"/>
      <c r="DK122" s="857"/>
      <c r="DL122" s="857">
        <v>1966</v>
      </c>
      <c r="DM122" s="857"/>
      <c r="DN122" s="857"/>
      <c r="DO122" s="857"/>
      <c r="DP122" s="857"/>
      <c r="DQ122" s="857">
        <v>1864</v>
      </c>
      <c r="DR122" s="857"/>
      <c r="DS122" s="857"/>
      <c r="DT122" s="857"/>
      <c r="DU122" s="857"/>
      <c r="DV122" s="834">
        <v>0</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434</v>
      </c>
      <c r="AB123" s="820"/>
      <c r="AC123" s="820"/>
      <c r="AD123" s="820"/>
      <c r="AE123" s="821"/>
      <c r="AF123" s="822" t="s">
        <v>434</v>
      </c>
      <c r="AG123" s="820"/>
      <c r="AH123" s="820"/>
      <c r="AI123" s="820"/>
      <c r="AJ123" s="821"/>
      <c r="AK123" s="822" t="s">
        <v>434</v>
      </c>
      <c r="AL123" s="820"/>
      <c r="AM123" s="820"/>
      <c r="AN123" s="820"/>
      <c r="AO123" s="821"/>
      <c r="AP123" s="867" t="s">
        <v>434</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466</v>
      </c>
      <c r="BP123" s="921"/>
      <c r="BQ123" s="875">
        <v>52559805</v>
      </c>
      <c r="BR123" s="876"/>
      <c r="BS123" s="876"/>
      <c r="BT123" s="876"/>
      <c r="BU123" s="876"/>
      <c r="BV123" s="876">
        <v>50374750</v>
      </c>
      <c r="BW123" s="876"/>
      <c r="BX123" s="876"/>
      <c r="BY123" s="876"/>
      <c r="BZ123" s="876"/>
      <c r="CA123" s="876">
        <v>53324195</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t="s">
        <v>232</v>
      </c>
      <c r="DH123" s="820"/>
      <c r="DI123" s="820"/>
      <c r="DJ123" s="820"/>
      <c r="DK123" s="821"/>
      <c r="DL123" s="822" t="s">
        <v>232</v>
      </c>
      <c r="DM123" s="820"/>
      <c r="DN123" s="820"/>
      <c r="DO123" s="820"/>
      <c r="DP123" s="821"/>
      <c r="DQ123" s="822" t="s">
        <v>232</v>
      </c>
      <c r="DR123" s="820"/>
      <c r="DS123" s="820"/>
      <c r="DT123" s="820"/>
      <c r="DU123" s="821"/>
      <c r="DV123" s="867" t="s">
        <v>232</v>
      </c>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v>79</v>
      </c>
      <c r="AB124" s="820"/>
      <c r="AC124" s="820"/>
      <c r="AD124" s="820"/>
      <c r="AE124" s="821"/>
      <c r="AF124" s="822">
        <v>3091</v>
      </c>
      <c r="AG124" s="820"/>
      <c r="AH124" s="820"/>
      <c r="AI124" s="820"/>
      <c r="AJ124" s="821"/>
      <c r="AK124" s="822">
        <v>1742</v>
      </c>
      <c r="AL124" s="820"/>
      <c r="AM124" s="820"/>
      <c r="AN124" s="820"/>
      <c r="AO124" s="821"/>
      <c r="AP124" s="867">
        <v>0</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232</v>
      </c>
      <c r="BR124" s="874"/>
      <c r="BS124" s="874"/>
      <c r="BT124" s="874"/>
      <c r="BU124" s="874"/>
      <c r="BV124" s="874" t="s">
        <v>232</v>
      </c>
      <c r="BW124" s="874"/>
      <c r="BX124" s="874"/>
      <c r="BY124" s="874"/>
      <c r="BZ124" s="874"/>
      <c r="CA124" s="874" t="s">
        <v>232</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232</v>
      </c>
      <c r="DH124" s="803"/>
      <c r="DI124" s="803"/>
      <c r="DJ124" s="803"/>
      <c r="DK124" s="804"/>
      <c r="DL124" s="805" t="s">
        <v>232</v>
      </c>
      <c r="DM124" s="803"/>
      <c r="DN124" s="803"/>
      <c r="DO124" s="803"/>
      <c r="DP124" s="804"/>
      <c r="DQ124" s="805" t="s">
        <v>232</v>
      </c>
      <c r="DR124" s="803"/>
      <c r="DS124" s="803"/>
      <c r="DT124" s="803"/>
      <c r="DU124" s="804"/>
      <c r="DV124" s="891" t="s">
        <v>232</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232</v>
      </c>
      <c r="AB125" s="820"/>
      <c r="AC125" s="820"/>
      <c r="AD125" s="820"/>
      <c r="AE125" s="821"/>
      <c r="AF125" s="822" t="s">
        <v>232</v>
      </c>
      <c r="AG125" s="820"/>
      <c r="AH125" s="820"/>
      <c r="AI125" s="820"/>
      <c r="AJ125" s="821"/>
      <c r="AK125" s="822" t="s">
        <v>232</v>
      </c>
      <c r="AL125" s="820"/>
      <c r="AM125" s="820"/>
      <c r="AN125" s="820"/>
      <c r="AO125" s="821"/>
      <c r="AP125" s="867" t="s">
        <v>232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232</v>
      </c>
      <c r="DH125" s="885"/>
      <c r="DI125" s="885"/>
      <c r="DJ125" s="885"/>
      <c r="DK125" s="885"/>
      <c r="DL125" s="885" t="s">
        <v>232</v>
      </c>
      <c r="DM125" s="885"/>
      <c r="DN125" s="885"/>
      <c r="DO125" s="885"/>
      <c r="DP125" s="885"/>
      <c r="DQ125" s="885" t="s">
        <v>232</v>
      </c>
      <c r="DR125" s="885"/>
      <c r="DS125" s="885"/>
      <c r="DT125" s="885"/>
      <c r="DU125" s="885"/>
      <c r="DV125" s="886" t="s">
        <v>232</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232</v>
      </c>
      <c r="AB126" s="820"/>
      <c r="AC126" s="820"/>
      <c r="AD126" s="820"/>
      <c r="AE126" s="821"/>
      <c r="AF126" s="822" t="s">
        <v>232</v>
      </c>
      <c r="AG126" s="820"/>
      <c r="AH126" s="820"/>
      <c r="AI126" s="820"/>
      <c r="AJ126" s="821"/>
      <c r="AK126" s="822" t="s">
        <v>232</v>
      </c>
      <c r="AL126" s="820"/>
      <c r="AM126" s="820"/>
      <c r="AN126" s="820"/>
      <c r="AO126" s="821"/>
      <c r="AP126" s="867" t="s">
        <v>232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232</v>
      </c>
      <c r="DH126" s="857"/>
      <c r="DI126" s="857"/>
      <c r="DJ126" s="857"/>
      <c r="DK126" s="857"/>
      <c r="DL126" s="857" t="s">
        <v>232</v>
      </c>
      <c r="DM126" s="857"/>
      <c r="DN126" s="857"/>
      <c r="DO126" s="857"/>
      <c r="DP126" s="857"/>
      <c r="DQ126" s="857" t="s">
        <v>232</v>
      </c>
      <c r="DR126" s="857"/>
      <c r="DS126" s="857"/>
      <c r="DT126" s="857"/>
      <c r="DU126" s="857"/>
      <c r="DV126" s="834" t="s">
        <v>232</v>
      </c>
      <c r="DW126" s="834"/>
      <c r="DX126" s="834"/>
      <c r="DY126" s="834"/>
      <c r="DZ126" s="835"/>
    </row>
    <row r="127" spans="1:130" s="246" customFormat="1" ht="26.25" customHeight="1" x14ac:dyDescent="0.15">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232</v>
      </c>
      <c r="AB127" s="820"/>
      <c r="AC127" s="820"/>
      <c r="AD127" s="820"/>
      <c r="AE127" s="821"/>
      <c r="AF127" s="822" t="s">
        <v>232</v>
      </c>
      <c r="AG127" s="820"/>
      <c r="AH127" s="820"/>
      <c r="AI127" s="820"/>
      <c r="AJ127" s="821"/>
      <c r="AK127" s="822" t="s">
        <v>232</v>
      </c>
      <c r="AL127" s="820"/>
      <c r="AM127" s="820"/>
      <c r="AN127" s="820"/>
      <c r="AO127" s="821"/>
      <c r="AP127" s="867" t="s">
        <v>232</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232</v>
      </c>
      <c r="DH127" s="857"/>
      <c r="DI127" s="857"/>
      <c r="DJ127" s="857"/>
      <c r="DK127" s="857"/>
      <c r="DL127" s="857" t="s">
        <v>232</v>
      </c>
      <c r="DM127" s="857"/>
      <c r="DN127" s="857"/>
      <c r="DO127" s="857"/>
      <c r="DP127" s="857"/>
      <c r="DQ127" s="857" t="s">
        <v>232</v>
      </c>
      <c r="DR127" s="857"/>
      <c r="DS127" s="857"/>
      <c r="DT127" s="857"/>
      <c r="DU127" s="857"/>
      <c r="DV127" s="834" t="s">
        <v>232</v>
      </c>
      <c r="DW127" s="834"/>
      <c r="DX127" s="834"/>
      <c r="DY127" s="834"/>
      <c r="DZ127" s="835"/>
    </row>
    <row r="128" spans="1:130" s="246" customFormat="1" ht="26.25" customHeight="1" thickBot="1" x14ac:dyDescent="0.2">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293749</v>
      </c>
      <c r="AB128" s="841"/>
      <c r="AC128" s="841"/>
      <c r="AD128" s="841"/>
      <c r="AE128" s="842"/>
      <c r="AF128" s="843">
        <v>281321</v>
      </c>
      <c r="AG128" s="841"/>
      <c r="AH128" s="841"/>
      <c r="AI128" s="841"/>
      <c r="AJ128" s="842"/>
      <c r="AK128" s="843">
        <v>361839</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232</v>
      </c>
      <c r="BG128" s="827"/>
      <c r="BH128" s="827"/>
      <c r="BI128" s="827"/>
      <c r="BJ128" s="827"/>
      <c r="BK128" s="827"/>
      <c r="BL128" s="850"/>
      <c r="BM128" s="826">
        <v>11.8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v>213</v>
      </c>
      <c r="DH128" s="831"/>
      <c r="DI128" s="831"/>
      <c r="DJ128" s="831"/>
      <c r="DK128" s="831"/>
      <c r="DL128" s="831">
        <v>8535</v>
      </c>
      <c r="DM128" s="831"/>
      <c r="DN128" s="831"/>
      <c r="DO128" s="831"/>
      <c r="DP128" s="831"/>
      <c r="DQ128" s="831">
        <v>3957</v>
      </c>
      <c r="DR128" s="831"/>
      <c r="DS128" s="831"/>
      <c r="DT128" s="831"/>
      <c r="DU128" s="831"/>
      <c r="DV128" s="832">
        <v>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29564439</v>
      </c>
      <c r="AB129" s="820"/>
      <c r="AC129" s="820"/>
      <c r="AD129" s="820"/>
      <c r="AE129" s="821"/>
      <c r="AF129" s="822">
        <v>28404328</v>
      </c>
      <c r="AG129" s="820"/>
      <c r="AH129" s="820"/>
      <c r="AI129" s="820"/>
      <c r="AJ129" s="821"/>
      <c r="AK129" s="822">
        <v>30082420</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232</v>
      </c>
      <c r="BG129" s="810"/>
      <c r="BH129" s="810"/>
      <c r="BI129" s="810"/>
      <c r="BJ129" s="810"/>
      <c r="BK129" s="810"/>
      <c r="BL129" s="811"/>
      <c r="BM129" s="809">
        <v>16.8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2736902</v>
      </c>
      <c r="AB130" s="820"/>
      <c r="AC130" s="820"/>
      <c r="AD130" s="820"/>
      <c r="AE130" s="821"/>
      <c r="AF130" s="822">
        <v>2771266</v>
      </c>
      <c r="AG130" s="820"/>
      <c r="AH130" s="820"/>
      <c r="AI130" s="820"/>
      <c r="AJ130" s="821"/>
      <c r="AK130" s="822">
        <v>2775543</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1.9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26827537</v>
      </c>
      <c r="AB131" s="803"/>
      <c r="AC131" s="803"/>
      <c r="AD131" s="803"/>
      <c r="AE131" s="804"/>
      <c r="AF131" s="805">
        <v>25633062</v>
      </c>
      <c r="AG131" s="803"/>
      <c r="AH131" s="803"/>
      <c r="AI131" s="803"/>
      <c r="AJ131" s="804"/>
      <c r="AK131" s="805">
        <v>27306877</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t="s">
        <v>232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2.3785634889999998</v>
      </c>
      <c r="AB132" s="783"/>
      <c r="AC132" s="783"/>
      <c r="AD132" s="783"/>
      <c r="AE132" s="784"/>
      <c r="AF132" s="785">
        <v>2.2699238980000001</v>
      </c>
      <c r="AG132" s="783"/>
      <c r="AH132" s="783"/>
      <c r="AI132" s="783"/>
      <c r="AJ132" s="784"/>
      <c r="AK132" s="785">
        <v>1.1682624859999999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2.6</v>
      </c>
      <c r="AB133" s="762"/>
      <c r="AC133" s="762"/>
      <c r="AD133" s="762"/>
      <c r="AE133" s="763"/>
      <c r="AF133" s="761">
        <v>2.5</v>
      </c>
      <c r="AG133" s="762"/>
      <c r="AH133" s="762"/>
      <c r="AI133" s="762"/>
      <c r="AJ133" s="763"/>
      <c r="AK133" s="761">
        <v>1.9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jZoyEJkbO7H/c34iB4xRj4puhQBKt/+qNSsCPNfuKbnC5V/4j8ueL/SDdAgA0lIEna6ZVSvdVQ4tu9LCB5MyA==" saltValue="L4mC0MvOS4jOfNbGq5+5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F5pnh1GzGs5fOjm6YQP/bRKQSqhULyDA/YFfBuQhFxIMQXP0zPe66TZ3vhQmG8zFIu11xzJZ4PFYYuWydDO3g==" saltValue="d4StLdNPwPmLpzc+nnrs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mi2zuP5oidzyT4G+xm7MMm5tL5prySXcjbSAs+3/i2UjY0JHSW7JChkytJkzA1x0Ug7tIuSpmC5FaH3/N5eoA==" saltValue="O8OpmAWVAs3oXfMA3Wec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8562092</v>
      </c>
      <c r="AP9" s="312">
        <v>48694</v>
      </c>
      <c r="AQ9" s="313">
        <v>56078</v>
      </c>
      <c r="AR9" s="314">
        <v>-13.2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752337</v>
      </c>
      <c r="AP10" s="315">
        <v>4279</v>
      </c>
      <c r="AQ10" s="316">
        <v>3491</v>
      </c>
      <c r="AR10" s="317">
        <v>22.6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2123732</v>
      </c>
      <c r="AP11" s="315">
        <v>12078</v>
      </c>
      <c r="AQ11" s="316">
        <v>1563</v>
      </c>
      <c r="AR11" s="317">
        <v>672.7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v>3420</v>
      </c>
      <c r="AP12" s="315">
        <v>19</v>
      </c>
      <c r="AQ12" s="316">
        <v>910</v>
      </c>
      <c r="AR12" s="317">
        <v>-97.9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523930</v>
      </c>
      <c r="AP14" s="315">
        <v>2980</v>
      </c>
      <c r="AQ14" s="316">
        <v>2138</v>
      </c>
      <c r="AR14" s="317">
        <v>39.4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92142</v>
      </c>
      <c r="AP15" s="315">
        <v>524</v>
      </c>
      <c r="AQ15" s="316">
        <v>1243</v>
      </c>
      <c r="AR15" s="317">
        <v>-57.8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-615908</v>
      </c>
      <c r="AP16" s="315">
        <v>-3503</v>
      </c>
      <c r="AQ16" s="316">
        <v>-4219</v>
      </c>
      <c r="AR16" s="317">
        <v>-17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11441745</v>
      </c>
      <c r="AP17" s="315">
        <v>65072</v>
      </c>
      <c r="AQ17" s="316">
        <v>61203</v>
      </c>
      <c r="AR17" s="317">
        <v>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5.25</v>
      </c>
      <c r="AP21" s="328">
        <v>6.02</v>
      </c>
      <c r="AQ21" s="329">
        <v>-0.77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101.2</v>
      </c>
      <c r="AP22" s="333">
        <v>100.1</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2948418</v>
      </c>
      <c r="AP32" s="342">
        <v>16768</v>
      </c>
      <c r="AQ32" s="343">
        <v>27020</v>
      </c>
      <c r="AR32" s="344">
        <v>-37.9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505</v>
      </c>
      <c r="AP34" s="342" t="s">
        <v>505</v>
      </c>
      <c r="AQ34" s="343">
        <v>28</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103927</v>
      </c>
      <c r="AP35" s="342">
        <v>591</v>
      </c>
      <c r="AQ35" s="343">
        <v>6255</v>
      </c>
      <c r="AR35" s="344">
        <v>-90.6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392623</v>
      </c>
      <c r="AP36" s="342">
        <v>2233</v>
      </c>
      <c r="AQ36" s="343">
        <v>683</v>
      </c>
      <c r="AR36" s="344">
        <v>226.9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v>11430</v>
      </c>
      <c r="AP37" s="342">
        <v>65</v>
      </c>
      <c r="AQ37" s="343">
        <v>1461</v>
      </c>
      <c r="AR37" s="344">
        <v>-95.6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t="s">
        <v>505</v>
      </c>
      <c r="AP38" s="345" t="s">
        <v>505</v>
      </c>
      <c r="AQ38" s="346">
        <v>0</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-361839</v>
      </c>
      <c r="AP39" s="342">
        <v>-2058</v>
      </c>
      <c r="AQ39" s="343">
        <v>-7551</v>
      </c>
      <c r="AR39" s="344">
        <v>-72.7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-2775543</v>
      </c>
      <c r="AP40" s="342">
        <v>-15785</v>
      </c>
      <c r="AQ40" s="343">
        <v>-21721</v>
      </c>
      <c r="AR40" s="344">
        <v>-27.3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319016</v>
      </c>
      <c r="AP41" s="342">
        <v>1814</v>
      </c>
      <c r="AQ41" s="343">
        <v>6176</v>
      </c>
      <c r="AR41" s="344">
        <v>-70.599999999999994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4278352</v>
      </c>
      <c r="AN51" s="364">
        <v>24090</v>
      </c>
      <c r="AO51" s="365">
        <v>18.8</v>
      </c>
      <c r="AP51" s="366">
        <v>45117</v>
      </c>
      <c r="AQ51" s="367">
        <v>4.5999999999999996</v>
      </c>
      <c r="AR51" s="368">
        <v>14.2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1949540</v>
      </c>
      <c r="AN52" s="372">
        <v>10977</v>
      </c>
      <c r="AO52" s="373">
        <v>8.4</v>
      </c>
      <c r="AP52" s="374">
        <v>25589</v>
      </c>
      <c r="AQ52" s="375">
        <v>16.899999999999999</v>
      </c>
      <c r="AR52" s="376">
        <v>-8.5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5670646</v>
      </c>
      <c r="AN53" s="364">
        <v>32027</v>
      </c>
      <c r="AO53" s="365">
        <v>32.9</v>
      </c>
      <c r="AP53" s="366">
        <v>39951</v>
      </c>
      <c r="AQ53" s="367">
        <v>-11.5</v>
      </c>
      <c r="AR53" s="368">
        <v>44.4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2750551</v>
      </c>
      <c r="AN54" s="372">
        <v>15535</v>
      </c>
      <c r="AO54" s="373">
        <v>41.5</v>
      </c>
      <c r="AP54" s="374">
        <v>22555</v>
      </c>
      <c r="AQ54" s="375">
        <v>-11.9</v>
      </c>
      <c r="AR54" s="376">
        <v>53.4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3716967</v>
      </c>
      <c r="AN55" s="364">
        <v>21030</v>
      </c>
      <c r="AO55" s="365">
        <v>-34.299999999999997</v>
      </c>
      <c r="AP55" s="366">
        <v>39893</v>
      </c>
      <c r="AQ55" s="367">
        <v>-0.1</v>
      </c>
      <c r="AR55" s="368">
        <v>-34.200000000000003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2369629</v>
      </c>
      <c r="AN56" s="372">
        <v>13407</v>
      </c>
      <c r="AO56" s="373">
        <v>-13.7</v>
      </c>
      <c r="AP56" s="374">
        <v>26170</v>
      </c>
      <c r="AQ56" s="375">
        <v>16</v>
      </c>
      <c r="AR56" s="376">
        <v>-29.7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3909569</v>
      </c>
      <c r="AN57" s="364">
        <v>22177</v>
      </c>
      <c r="AO57" s="365">
        <v>5.5</v>
      </c>
      <c r="AP57" s="366">
        <v>41080</v>
      </c>
      <c r="AQ57" s="367">
        <v>3</v>
      </c>
      <c r="AR57" s="368">
        <v>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2359073</v>
      </c>
      <c r="AN58" s="372">
        <v>13382</v>
      </c>
      <c r="AO58" s="373">
        <v>-0.2</v>
      </c>
      <c r="AP58" s="374">
        <v>27265</v>
      </c>
      <c r="AQ58" s="375">
        <v>4.2</v>
      </c>
      <c r="AR58" s="376">
        <v>-4.4000000000000004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3166380</v>
      </c>
      <c r="AN59" s="364">
        <v>18008</v>
      </c>
      <c r="AO59" s="365">
        <v>-18.8</v>
      </c>
      <c r="AP59" s="366">
        <v>33173</v>
      </c>
      <c r="AQ59" s="367">
        <v>-19.2</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2364011</v>
      </c>
      <c r="AN60" s="372">
        <v>13445</v>
      </c>
      <c r="AO60" s="373">
        <v>0.5</v>
      </c>
      <c r="AP60" s="374">
        <v>20353</v>
      </c>
      <c r="AQ60" s="375">
        <v>-25.4</v>
      </c>
      <c r="AR60" s="376">
        <v>25.9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4148383</v>
      </c>
      <c r="AN61" s="379">
        <v>23466</v>
      </c>
      <c r="AO61" s="380">
        <v>0.8</v>
      </c>
      <c r="AP61" s="381">
        <v>39843</v>
      </c>
      <c r="AQ61" s="382">
        <v>-4.5999999999999996</v>
      </c>
      <c r="AR61" s="368">
        <v>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2358561</v>
      </c>
      <c r="AN62" s="372">
        <v>13349</v>
      </c>
      <c r="AO62" s="373">
        <v>7.3</v>
      </c>
      <c r="AP62" s="374">
        <v>24386</v>
      </c>
      <c r="AQ62" s="375">
        <v>0</v>
      </c>
      <c r="AR62" s="376">
        <v>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n6o9S59o8ry6dlmIBEGLaA2gl5Rk/cGkAIViaFbwE9HdQjzVcJOqmbcQh2CdJqC94OvVV5+AKU9eKo8Sb+d7Q==" saltValue="RBx+5o2VWPp2vQGn1d4T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PUqeD0efhS+QaYs+p9HNuZeeKtOJD/li4WGU+PfMZ7ulE9JE/e/L+Bc2bx4JX7T9H+csrHPz5fhaL3W+Zrx0g==" saltValue="YEMjW1SudFv19tjkn/bZ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bsxlQR6Nqpgu40zrLXbaqUdd1Gp/4CEDHWuCC0q/tA+sQ3dWp1IdMPjFNYleDMtZcLDtPnQG0Ac+S9Q4oRNlQ==" saltValue="S1WdpmT14TfgcbK8AOLn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26.53</v>
      </c>
      <c r="G47" s="12">
        <v>28.66</v>
      </c>
      <c r="H47" s="12">
        <v>28.19</v>
      </c>
      <c r="I47" s="12">
        <v>20.170000000000002</v>
      </c>
      <c r="J47" s="13">
        <v>18.39</v>
      </c>
    </row>
    <row r="48" spans="2:10" ht="57.75" customHeight="1" x14ac:dyDescent="0.15">
      <c r="B48" s="14"/>
      <c r="C48" s="1196" t="s">
        <v>4</v>
      </c>
      <c r="D48" s="1196"/>
      <c r="E48" s="1197"/>
      <c r="F48" s="15">
        <v>7.59</v>
      </c>
      <c r="G48" s="16">
        <v>7.43</v>
      </c>
      <c r="H48" s="16">
        <v>4.09</v>
      </c>
      <c r="I48" s="16">
        <v>7.21</v>
      </c>
      <c r="J48" s="17">
        <v>4.51</v>
      </c>
    </row>
    <row r="49" spans="2:10" ht="57.75" customHeight="1" thickBot="1" x14ac:dyDescent="0.2">
      <c r="B49" s="18"/>
      <c r="C49" s="1198" t="s">
        <v>5</v>
      </c>
      <c r="D49" s="1198"/>
      <c r="E49" s="1199"/>
      <c r="F49" s="19">
        <v>1.78</v>
      </c>
      <c r="G49" s="20">
        <v>2.44</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j6gFRzwF8owiL/6j6bn/4Jyx0rNKVotYOgCuum84ZeIL1Xy75X40e8szXsYOIrPEQVFrcjpYMfVQxrye+6M7w==" saltValue="stYc1ib/ZHCHuenLexI8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2020-03-09T07:10:44Z</cp:lastPrinted>
  <dcterms:created xsi:type="dcterms:W3CDTF">2020-02-10T03:11:35Z</dcterms:created>
  <dcterms:modified xsi:type="dcterms:W3CDTF">2020-03-18T23:59:07Z</dcterms:modified>
  <cp:category/>
</cp:coreProperties>
</file>