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保存文書\令和07年度\030地域支援\介護人材資格取得等支援事業\00_要綱\R7～各様式\"/>
    </mc:Choice>
  </mc:AlternateContent>
  <xr:revisionPtr revIDLastSave="0" documentId="13_ncr:1_{31AD95C9-2CCA-435C-A7AB-F79DB2BE5D5D}" xr6:coauthVersionLast="47" xr6:coauthVersionMax="47" xr10:uidLastSave="{00000000-0000-0000-0000-000000000000}"/>
  <bookViews>
    <workbookView xWindow="-120" yWindow="-120" windowWidth="29040" windowHeight="15720" xr2:uid="{61CFB843-B79E-4969-9157-0D3DC44E8485}"/>
  </bookViews>
  <sheets>
    <sheet name="別記様式第２号 (金額入り)" sheetId="2" r:id="rId1"/>
    <sheet name="別記様式第２号 (金額抜き)" sheetId="5" r:id="rId2"/>
    <sheet name="別記様式第２号 (記入例)" sheetId="4" r:id="rId3"/>
  </sheets>
  <definedNames>
    <definedName name="_xlnm.Print_Area" localSheetId="2">'別記様式第２号 (記入例)'!$A$1:$L$34</definedName>
    <definedName name="_xlnm.Print_Area" localSheetId="0">'別記様式第２号 (金額入り)'!$A$1:$L$34</definedName>
    <definedName name="_xlnm.Print_Area" localSheetId="1">'別記様式第２号 (金額抜き)'!$A$1:$L$34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5" l="1"/>
  <c r="H32" i="5"/>
  <c r="I31" i="5"/>
  <c r="K31" i="5" s="1"/>
  <c r="A31" i="5"/>
  <c r="I30" i="5"/>
  <c r="K30" i="5" s="1"/>
  <c r="A30" i="5"/>
  <c r="I29" i="5"/>
  <c r="K29" i="5" s="1"/>
  <c r="A29" i="5"/>
  <c r="I28" i="5"/>
  <c r="K28" i="5" s="1"/>
  <c r="A28" i="5"/>
  <c r="I27" i="5"/>
  <c r="K27" i="5" s="1"/>
  <c r="A27" i="5"/>
  <c r="I26" i="5"/>
  <c r="K26" i="5" s="1"/>
  <c r="A26" i="5"/>
  <c r="I25" i="5"/>
  <c r="K25" i="5" s="1"/>
  <c r="A25" i="5"/>
  <c r="I24" i="5"/>
  <c r="K24" i="5" s="1"/>
  <c r="A24" i="5"/>
  <c r="I23" i="5"/>
  <c r="K23" i="5" s="1"/>
  <c r="A23" i="5"/>
  <c r="I22" i="5"/>
  <c r="K22" i="5" s="1"/>
  <c r="A22" i="5"/>
  <c r="I21" i="5"/>
  <c r="K21" i="5" s="1"/>
  <c r="A21" i="5"/>
  <c r="I20" i="5"/>
  <c r="K20" i="5" s="1"/>
  <c r="A20" i="5"/>
  <c r="I19" i="5"/>
  <c r="K19" i="5" s="1"/>
  <c r="A19" i="5"/>
  <c r="I18" i="5"/>
  <c r="K18" i="5" s="1"/>
  <c r="A18" i="5"/>
  <c r="I17" i="5"/>
  <c r="K17" i="5" s="1"/>
  <c r="A17" i="5"/>
  <c r="I16" i="5"/>
  <c r="K16" i="5" s="1"/>
  <c r="A16" i="5"/>
  <c r="I15" i="5"/>
  <c r="K15" i="5" s="1"/>
  <c r="A15" i="5"/>
  <c r="I14" i="5"/>
  <c r="K14" i="5" s="1"/>
  <c r="A14" i="5"/>
  <c r="I13" i="5"/>
  <c r="K13" i="5" s="1"/>
  <c r="A13" i="5"/>
  <c r="G32" i="5"/>
  <c r="A12" i="5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12" i="2"/>
  <c r="H32" i="2"/>
  <c r="J32" i="2"/>
  <c r="G31" i="2"/>
  <c r="I31" i="2" s="1"/>
  <c r="G30" i="2"/>
  <c r="I30" i="2" s="1"/>
  <c r="K30" i="2" s="1"/>
  <c r="G29" i="2"/>
  <c r="I29" i="2" s="1"/>
  <c r="K29" i="2" s="1"/>
  <c r="G28" i="2"/>
  <c r="I28" i="2" s="1"/>
  <c r="K28" i="2" s="1"/>
  <c r="G27" i="2"/>
  <c r="I27" i="2" s="1"/>
  <c r="K27" i="2" s="1"/>
  <c r="G26" i="2"/>
  <c r="I26" i="2" s="1"/>
  <c r="K26" i="2" s="1"/>
  <c r="G25" i="2"/>
  <c r="I25" i="2" s="1"/>
  <c r="K25" i="2" s="1"/>
  <c r="G24" i="2"/>
  <c r="I24" i="2" s="1"/>
  <c r="K24" i="2" s="1"/>
  <c r="G23" i="2"/>
  <c r="I23" i="2" s="1"/>
  <c r="K23" i="2" s="1"/>
  <c r="G22" i="2"/>
  <c r="I22" i="2" s="1"/>
  <c r="K22" i="2" s="1"/>
  <c r="G21" i="2"/>
  <c r="I21" i="2" s="1"/>
  <c r="K21" i="2" s="1"/>
  <c r="G20" i="2"/>
  <c r="I20" i="2" s="1"/>
  <c r="K20" i="2" s="1"/>
  <c r="G19" i="2"/>
  <c r="I19" i="2" s="1"/>
  <c r="K19" i="2" s="1"/>
  <c r="G18" i="2"/>
  <c r="I18" i="2" s="1"/>
  <c r="K18" i="2" s="1"/>
  <c r="G17" i="2"/>
  <c r="I17" i="2" s="1"/>
  <c r="K17" i="2" s="1"/>
  <c r="G16" i="2"/>
  <c r="I16" i="2" s="1"/>
  <c r="K16" i="2" s="1"/>
  <c r="G15" i="2"/>
  <c r="I15" i="2" s="1"/>
  <c r="K15" i="2" s="1"/>
  <c r="G14" i="2"/>
  <c r="I14" i="2" s="1"/>
  <c r="K14" i="2" s="1"/>
  <c r="G13" i="2"/>
  <c r="I13" i="2" s="1"/>
  <c r="K13" i="2" s="1"/>
  <c r="G12" i="2"/>
  <c r="I12" i="2" s="1"/>
  <c r="K12" i="2" s="1"/>
  <c r="I12" i="5" l="1"/>
  <c r="G32" i="2"/>
  <c r="I32" i="2"/>
  <c r="K31" i="2"/>
  <c r="G7" i="2" s="1"/>
  <c r="J7" i="2" s="1"/>
  <c r="K32" i="2" l="1"/>
  <c r="K12" i="5"/>
  <c r="I32" i="5"/>
  <c r="G7" i="4"/>
  <c r="J7" i="4" s="1"/>
  <c r="K32" i="5" l="1"/>
  <c r="G7" i="5"/>
  <c r="J7" i="5" s="1"/>
</calcChain>
</file>

<file path=xl/sharedStrings.xml><?xml version="1.0" encoding="utf-8"?>
<sst xmlns="http://schemas.openxmlformats.org/spreadsheetml/2006/main" count="165" uniqueCount="41">
  <si>
    <t>=</t>
    <phoneticPr fontId="3"/>
  </si>
  <si>
    <t>生年月日</t>
    <rPh sb="0" eb="2">
      <t>セイネン</t>
    </rPh>
    <rPh sb="2" eb="4">
      <t>ガッピ</t>
    </rPh>
    <phoneticPr fontId="3"/>
  </si>
  <si>
    <t>法定研修受講修了日</t>
    <rPh sb="0" eb="2">
      <t>ホウテイ</t>
    </rPh>
    <rPh sb="6" eb="8">
      <t>シュウリョウ</t>
    </rPh>
    <phoneticPr fontId="3"/>
  </si>
  <si>
    <t>A</t>
    <phoneticPr fontId="3"/>
  </si>
  <si>
    <t>B</t>
    <phoneticPr fontId="3"/>
  </si>
  <si>
    <t>研修種別</t>
    <rPh sb="0" eb="2">
      <t>ケンシュウ</t>
    </rPh>
    <rPh sb="2" eb="4">
      <t>シュベツ</t>
    </rPh>
    <phoneticPr fontId="3"/>
  </si>
  <si>
    <t>受講料</t>
    <rPh sb="0" eb="3">
      <t>ジュコウリョウ</t>
    </rPh>
    <phoneticPr fontId="3"/>
  </si>
  <si>
    <t>主任更新研修</t>
    <rPh sb="0" eb="2">
      <t>シュニン</t>
    </rPh>
    <rPh sb="2" eb="4">
      <t>コウシン</t>
    </rPh>
    <rPh sb="4" eb="6">
      <t>ケンシュウ</t>
    </rPh>
    <phoneticPr fontId="3"/>
  </si>
  <si>
    <t>介護支援専門員等
法定研修名</t>
    <rPh sb="2" eb="7">
      <t>シエンセンモンイン</t>
    </rPh>
    <rPh sb="7" eb="8">
      <t>トウ</t>
    </rPh>
    <rPh sb="9" eb="11">
      <t>ホウテイ</t>
    </rPh>
    <rPh sb="13" eb="14">
      <t>メイ</t>
    </rPh>
    <phoneticPr fontId="3"/>
  </si>
  <si>
    <t>研修費用
(受講料及びテキスト代)</t>
    <phoneticPr fontId="3"/>
  </si>
  <si>
    <t>更新研修（実務未経験者向け）</t>
    <rPh sb="0" eb="4">
      <t>コウシンケンシュウ</t>
    </rPh>
    <rPh sb="5" eb="7">
      <t>ジツム</t>
    </rPh>
    <rPh sb="7" eb="11">
      <t>ミケイケンシャ</t>
    </rPh>
    <rPh sb="11" eb="12">
      <t>ム</t>
    </rPh>
    <phoneticPr fontId="3"/>
  </si>
  <si>
    <t>研修費用（他団体補助除く）</t>
    <rPh sb="0" eb="4">
      <t>ケンシュウヒヨウ</t>
    </rPh>
    <rPh sb="5" eb="6">
      <t>ホカ</t>
    </rPh>
    <rPh sb="6" eb="10">
      <t>ダンタイホジョ</t>
    </rPh>
    <rPh sb="10" eb="11">
      <t>ノゾ</t>
    </rPh>
    <phoneticPr fontId="3"/>
  </si>
  <si>
    <t>事業者負担額</t>
    <rPh sb="0" eb="3">
      <t>ジギョウシャ</t>
    </rPh>
    <rPh sb="3" eb="5">
      <t>フタン</t>
    </rPh>
    <rPh sb="5" eb="6">
      <t>ガク</t>
    </rPh>
    <phoneticPr fontId="3"/>
  </si>
  <si>
    <t>補助対象経費</t>
    <rPh sb="0" eb="6">
      <t>ホジョタイショウケイヒ</t>
    </rPh>
    <phoneticPr fontId="3"/>
  </si>
  <si>
    <t>補助対象経費（合計）</t>
    <rPh sb="0" eb="2">
      <t>ホジョ</t>
    </rPh>
    <rPh sb="2" eb="6">
      <t>タイショウケイヒ</t>
    </rPh>
    <rPh sb="7" eb="9">
      <t>ゴウケイ</t>
    </rPh>
    <phoneticPr fontId="3"/>
  </si>
  <si>
    <t>補助額（千円未満切捨て）</t>
    <rPh sb="0" eb="3">
      <t>ホジョガク</t>
    </rPh>
    <rPh sb="4" eb="5">
      <t>セン</t>
    </rPh>
    <rPh sb="5" eb="6">
      <t>エン</t>
    </rPh>
    <rPh sb="6" eb="8">
      <t>ミマン</t>
    </rPh>
    <rPh sb="8" eb="10">
      <t>キリス</t>
    </rPh>
    <phoneticPr fontId="3"/>
  </si>
  <si>
    <t>×1/2</t>
    <phoneticPr fontId="3"/>
  </si>
  <si>
    <t>介護支援専門員等法定研修受講者氏名</t>
    <rPh sb="2" eb="4">
      <t>シエン</t>
    </rPh>
    <rPh sb="4" eb="7">
      <t>センモンイン</t>
    </rPh>
    <rPh sb="7" eb="8">
      <t>トウ</t>
    </rPh>
    <rPh sb="8" eb="10">
      <t>ホウテイ</t>
    </rPh>
    <phoneticPr fontId="3"/>
  </si>
  <si>
    <t>備考</t>
    <rPh sb="0" eb="2">
      <t>ビコウ</t>
    </rPh>
    <phoneticPr fontId="3"/>
  </si>
  <si>
    <t>他団体補助額
（無しの場合は０円）</t>
    <rPh sb="0" eb="1">
      <t>ホカ</t>
    </rPh>
    <rPh sb="1" eb="5">
      <t>ダンタイホジョ</t>
    </rPh>
    <rPh sb="5" eb="6">
      <t>ガク</t>
    </rPh>
    <rPh sb="8" eb="9">
      <t>ナ</t>
    </rPh>
    <rPh sb="11" eb="13">
      <t>バアイ</t>
    </rPh>
    <rPh sb="15" eb="16">
      <t>エン</t>
    </rPh>
    <phoneticPr fontId="3"/>
  </si>
  <si>
    <t>対象者内訳書</t>
    <rPh sb="0" eb="3">
      <t>タイショウシャ</t>
    </rPh>
    <rPh sb="3" eb="6">
      <t>ウチワケショ</t>
    </rPh>
    <phoneticPr fontId="3"/>
  </si>
  <si>
    <t>事業所名</t>
    <rPh sb="0" eb="4">
      <t>ジギョウショメイ</t>
    </rPh>
    <phoneticPr fontId="3"/>
  </si>
  <si>
    <t>※行が足りない時は挿入してください。</t>
    <rPh sb="1" eb="2">
      <t>ギョウ</t>
    </rPh>
    <rPh sb="3" eb="4">
      <t>タ</t>
    </rPh>
    <rPh sb="7" eb="8">
      <t>トキ</t>
    </rPh>
    <rPh sb="9" eb="11">
      <t>ソウニュウ</t>
    </rPh>
    <phoneticPr fontId="3"/>
  </si>
  <si>
    <t>合計</t>
  </si>
  <si>
    <t>様式第２号</t>
    <phoneticPr fontId="3"/>
  </si>
  <si>
    <t>○○○○</t>
    <phoneticPr fontId="3"/>
  </si>
  <si>
    <t>佐倉　○美</t>
    <rPh sb="0" eb="2">
      <t>サクラ</t>
    </rPh>
    <rPh sb="4" eb="5">
      <t>ミ</t>
    </rPh>
    <phoneticPr fontId="3"/>
  </si>
  <si>
    <t>S50.3.18</t>
    <phoneticPr fontId="3"/>
  </si>
  <si>
    <t>成田　○夫</t>
    <rPh sb="0" eb="2">
      <t>ナリタ</t>
    </rPh>
    <rPh sb="4" eb="5">
      <t>オット</t>
    </rPh>
    <phoneticPr fontId="3"/>
  </si>
  <si>
    <t>S45.2.1</t>
    <phoneticPr fontId="3"/>
  </si>
  <si>
    <t xml:space="preserve"> ※研修修了日が令和７年４月１日以降の研修が対象です。</t>
    <rPh sb="2" eb="7">
      <t>ケンシュウシュウリョウビ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イコウ</t>
    </rPh>
    <rPh sb="19" eb="21">
      <t>ケンシュウ</t>
    </rPh>
    <rPh sb="22" eb="24">
      <t>タイショウ</t>
    </rPh>
    <phoneticPr fontId="3"/>
  </si>
  <si>
    <t>実務研修（資格取得）</t>
    <rPh sb="0" eb="2">
      <t>ジツム</t>
    </rPh>
    <rPh sb="2" eb="4">
      <t>ケンシュウ</t>
    </rPh>
    <rPh sb="5" eb="9">
      <t>シカクシュトク</t>
    </rPh>
    <phoneticPr fontId="3"/>
  </si>
  <si>
    <t>専門研修Ⅰ（更新前期）</t>
    <rPh sb="0" eb="2">
      <t>センモン</t>
    </rPh>
    <rPh sb="2" eb="4">
      <t>ケンシュウ</t>
    </rPh>
    <rPh sb="6" eb="8">
      <t>コウシン</t>
    </rPh>
    <rPh sb="8" eb="10">
      <t>ゼンキ</t>
    </rPh>
    <phoneticPr fontId="3"/>
  </si>
  <si>
    <t>専門研修Ⅱ（更新後期）</t>
    <rPh sb="0" eb="2">
      <t>センモン</t>
    </rPh>
    <rPh sb="2" eb="4">
      <t>ケンシュウ</t>
    </rPh>
    <rPh sb="8" eb="9">
      <t>ウシ</t>
    </rPh>
    <phoneticPr fontId="3"/>
  </si>
  <si>
    <t>再研修（有効期間無効）</t>
    <rPh sb="0" eb="1">
      <t>サイ</t>
    </rPh>
    <rPh sb="1" eb="3">
      <t>ケンシュウ</t>
    </rPh>
    <rPh sb="4" eb="10">
      <t>ユウコウキカンムコウ</t>
    </rPh>
    <phoneticPr fontId="3"/>
  </si>
  <si>
    <t>主任研修（資格取得）</t>
    <rPh sb="0" eb="2">
      <t>シュニン</t>
    </rPh>
    <rPh sb="2" eb="4">
      <t>ケンシュウ</t>
    </rPh>
    <rPh sb="5" eb="9">
      <t>シカクシュトク</t>
    </rPh>
    <phoneticPr fontId="3"/>
  </si>
  <si>
    <t>更新研修（専門研修Ⅰ・Ⅱ）</t>
    <rPh sb="0" eb="2">
      <t>コウシン</t>
    </rPh>
    <rPh sb="2" eb="4">
      <t>ケンシュ_x0000_</t>
    </rPh>
    <rPh sb="5" eb="7">
      <t>_x0000__x0002__x0004__x0002_</t>
    </rPh>
    <rPh sb="7" eb="9">
      <t/>
    </rPh>
    <phoneticPr fontId="3"/>
  </si>
  <si>
    <t/>
  </si>
  <si>
    <t>※金額は年度により変更となる可能性があります。その際は、左記金額を修正してください。</t>
    <rPh sb="1" eb="3">
      <t>キンガク</t>
    </rPh>
    <rPh sb="4" eb="6">
      <t>ネンド</t>
    </rPh>
    <rPh sb="9" eb="11">
      <t>ヘンコウ</t>
    </rPh>
    <rPh sb="14" eb="17">
      <t>カノウセイ</t>
    </rPh>
    <rPh sb="25" eb="26">
      <t>サイ</t>
    </rPh>
    <rPh sb="28" eb="30">
      <t>サキ</t>
    </rPh>
    <rPh sb="30" eb="32">
      <t>キンガク</t>
    </rPh>
    <rPh sb="33" eb="35">
      <t>シュウセイ</t>
    </rPh>
    <phoneticPr fontId="3"/>
  </si>
  <si>
    <t>※県補助など</t>
    <rPh sb="1" eb="2">
      <t>ケン</t>
    </rPh>
    <rPh sb="2" eb="4">
      <t>ホジョ</t>
    </rPh>
    <phoneticPr fontId="3"/>
  </si>
  <si>
    <t>※他団体補助差引前の額</t>
    <rPh sb="1" eb="6">
      <t>タダンタイホジョ</t>
    </rPh>
    <rPh sb="6" eb="8">
      <t>サシヒキ</t>
    </rPh>
    <rPh sb="8" eb="9">
      <t>マエ</t>
    </rPh>
    <rPh sb="10" eb="11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</si>
</sst>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5" fillId="0" borderId="1" xfId="0" applyNumberFormat="1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38" fontId="5" fillId="0" borderId="2" xfId="1" applyFont="1" applyBorder="1">
      <alignment vertical="center"/>
    </xf>
    <xf numFmtId="38" fontId="5" fillId="0" borderId="0" xfId="0" applyNumberFormat="1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38" fontId="5" fillId="3" borderId="4" xfId="1" applyFont="1" applyFill="1" applyBorder="1" applyAlignment="1" applyProtection="1">
      <alignment horizontal="center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38" fontId="2" fillId="0" borderId="0" xfId="1" applyFont="1">
      <alignment vertical="center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8" fontId="6" fillId="0" borderId="0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49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  <protection locked="0"/>
    </xf>
    <xf numFmtId="38" fontId="5" fillId="3" borderId="3" xfId="1" applyFont="1" applyFill="1" applyBorder="1" applyAlignment="1" applyProtection="1">
      <alignment horizontal="center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</xf>
    <xf numFmtId="38" fontId="5" fillId="0" borderId="3" xfId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6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6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6" xfId="1" applyFont="1" applyFill="1" applyBorder="1" applyAlignment="1" applyProtection="1">
      <alignment horizontal="right" vertical="center" shrinkToFit="1"/>
      <protection locked="0"/>
    </xf>
    <xf numFmtId="38" fontId="5" fillId="0" borderId="6" xfId="1" applyFont="1" applyFill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horizontal="right" vertical="center" shrinkToFit="1"/>
    </xf>
    <xf numFmtId="38" fontId="5" fillId="0" borderId="6" xfId="1" applyFont="1" applyFill="1" applyBorder="1" applyAlignment="1">
      <alignment horizontal="right" vertical="center" shrinkToFit="1"/>
    </xf>
    <xf numFmtId="38" fontId="8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0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38" fontId="5" fillId="0" borderId="0" xfId="1" applyFont="1" applyFill="1" applyBorder="1" applyAlignment="1" applyProtection="1">
      <alignment horizontal="center"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F295-E422-4475-B24F-7840E8B90845}">
  <dimension ref="A1:R57"/>
  <sheetViews>
    <sheetView tabSelected="1" view="pageBreakPreview" zoomScale="70" zoomScaleNormal="75" zoomScaleSheetLayoutView="70" zoomScalePageLayoutView="40" workbookViewId="0">
      <selection activeCell="K12" sqref="K12"/>
    </sheetView>
  </sheetViews>
  <sheetFormatPr defaultColWidth="2.25" defaultRowHeight="18" customHeight="1" x14ac:dyDescent="0.4"/>
  <cols>
    <col min="1" max="1" width="2.625" style="1" customWidth="1"/>
    <col min="2" max="2" width="30.875" style="43" customWidth="1"/>
    <col min="3" max="3" width="26.75" style="43" customWidth="1"/>
    <col min="4" max="4" width="19.125" style="43" customWidth="1"/>
    <col min="5" max="5" width="31.875" style="1" bestFit="1" customWidth="1"/>
    <col min="6" max="6" width="22.125" style="1" customWidth="1"/>
    <col min="7" max="7" width="27.875" style="1" customWidth="1"/>
    <col min="8" max="8" width="23.75" style="1" customWidth="1"/>
    <col min="9" max="9" width="17.875" style="1" customWidth="1"/>
    <col min="10" max="10" width="18.625" style="1" customWidth="1"/>
    <col min="11" max="11" width="16.625" style="1" customWidth="1"/>
    <col min="12" max="12" width="44.375" style="1" customWidth="1"/>
    <col min="13" max="13" width="11" style="1" customWidth="1"/>
    <col min="14" max="16384" width="2.25" style="1"/>
  </cols>
  <sheetData>
    <row r="1" spans="1:13" ht="18" customHeight="1" x14ac:dyDescent="0.4">
      <c r="A1" s="39" t="s">
        <v>24</v>
      </c>
    </row>
    <row r="2" spans="1:13" ht="9" customHeight="1" x14ac:dyDescent="0.4"/>
    <row r="3" spans="1:13" ht="33.6" customHeight="1" x14ac:dyDescent="0.4">
      <c r="A3" s="62" t="s">
        <v>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20"/>
    </row>
    <row r="4" spans="1:13" ht="9" customHeight="1" x14ac:dyDescent="0.4"/>
    <row r="5" spans="1:13" ht="9" customHeight="1" x14ac:dyDescent="0.4"/>
    <row r="6" spans="1:13" ht="36" customHeight="1" thickBot="1" x14ac:dyDescent="0.45">
      <c r="G6" s="3" t="s">
        <v>14</v>
      </c>
      <c r="H6" s="3"/>
      <c r="J6" s="2" t="s">
        <v>15</v>
      </c>
    </row>
    <row r="7" spans="1:13" ht="25.9" customHeight="1" thickTop="1" thickBot="1" x14ac:dyDescent="0.45">
      <c r="G7" s="4">
        <f>SUM(K12:K31)</f>
        <v>0</v>
      </c>
      <c r="H7" s="23" t="s">
        <v>16</v>
      </c>
      <c r="I7" s="5" t="s">
        <v>0</v>
      </c>
      <c r="J7" s="6">
        <f>ROUNDDOWN(G7/2,-3)</f>
        <v>0</v>
      </c>
    </row>
    <row r="8" spans="1:13" ht="9" customHeight="1" x14ac:dyDescent="0.4"/>
    <row r="9" spans="1:13" ht="24" customHeight="1" x14ac:dyDescent="0.4">
      <c r="L9" s="7"/>
    </row>
    <row r="10" spans="1:13" ht="66.75" customHeight="1" x14ac:dyDescent="0.4">
      <c r="A10" s="63"/>
      <c r="B10" s="65" t="s">
        <v>21</v>
      </c>
      <c r="C10" s="60" t="s">
        <v>17</v>
      </c>
      <c r="D10" s="60" t="s">
        <v>1</v>
      </c>
      <c r="E10" s="60" t="s">
        <v>8</v>
      </c>
      <c r="F10" s="60" t="s">
        <v>2</v>
      </c>
      <c r="G10" s="57" t="s">
        <v>9</v>
      </c>
      <c r="H10" s="21" t="s">
        <v>19</v>
      </c>
      <c r="I10" s="41" t="s">
        <v>11</v>
      </c>
      <c r="J10" s="41" t="s">
        <v>12</v>
      </c>
      <c r="K10" s="41" t="s">
        <v>13</v>
      </c>
      <c r="L10" s="8" t="s">
        <v>18</v>
      </c>
    </row>
    <row r="11" spans="1:13" ht="20.45" customHeight="1" x14ac:dyDescent="0.4">
      <c r="A11" s="64"/>
      <c r="B11" s="66"/>
      <c r="C11" s="61"/>
      <c r="D11" s="61"/>
      <c r="E11" s="61"/>
      <c r="F11" s="61"/>
      <c r="G11" s="67" t="s">
        <v>40</v>
      </c>
      <c r="H11" s="22" t="s">
        <v>39</v>
      </c>
      <c r="I11" s="42" t="s">
        <v>3</v>
      </c>
      <c r="J11" s="42" t="s">
        <v>4</v>
      </c>
      <c r="K11" s="42"/>
      <c r="L11" s="9"/>
    </row>
    <row r="12" spans="1:13" s="17" customFormat="1" ht="46.15" customHeight="1" x14ac:dyDescent="0.4">
      <c r="A12" s="10">
        <f>ROW()-11</f>
        <v>1</v>
      </c>
      <c r="B12" s="44"/>
      <c r="C12" s="44"/>
      <c r="D12" s="44"/>
      <c r="E12" s="11"/>
      <c r="F12" s="12"/>
      <c r="G12" s="13" t="str">
        <f>IFERROR(VLOOKUP($E12,'別記様式第２号 (金額入り)'!$G$38:$H$45,2,FALSE),"")</f>
        <v/>
      </c>
      <c r="H12" s="13"/>
      <c r="I12" s="14" t="str">
        <f>IFERROR((G12-H12),"")</f>
        <v/>
      </c>
      <c r="J12" s="15"/>
      <c r="K12" s="16" t="str">
        <f>IF(MIN(I12,J12)=0,"",MIN(I12,J12))</f>
        <v/>
      </c>
      <c r="L12" s="11"/>
    </row>
    <row r="13" spans="1:13" s="17" customFormat="1" ht="46.15" customHeight="1" x14ac:dyDescent="0.4">
      <c r="A13" s="10">
        <f t="shared" ref="A13:A31" si="0">ROW()-11</f>
        <v>2</v>
      </c>
      <c r="B13" s="44"/>
      <c r="C13" s="44"/>
      <c r="D13" s="44"/>
      <c r="E13" s="11"/>
      <c r="F13" s="12"/>
      <c r="G13" s="13" t="str">
        <f>IFERROR(VLOOKUP($E13,'別記様式第２号 (金額入り)'!$G$38:$H$45,2,FALSE),"")</f>
        <v/>
      </c>
      <c r="H13" s="13"/>
      <c r="I13" s="14" t="str">
        <f t="shared" ref="I13:I30" si="1">IFERROR((G13-H13),"")</f>
        <v/>
      </c>
      <c r="J13" s="15"/>
      <c r="K13" s="16" t="str">
        <f>IF(MIN(I13,J13)=0,"",MIN(I13,J13))</f>
        <v/>
      </c>
      <c r="L13" s="11"/>
    </row>
    <row r="14" spans="1:13" s="17" customFormat="1" ht="46.15" customHeight="1" x14ac:dyDescent="0.4">
      <c r="A14" s="10">
        <f t="shared" si="0"/>
        <v>3</v>
      </c>
      <c r="B14" s="44"/>
      <c r="C14" s="44"/>
      <c r="D14" s="44"/>
      <c r="E14" s="11"/>
      <c r="F14" s="12"/>
      <c r="G14" s="13" t="str">
        <f>IFERROR(VLOOKUP($E14,'別記様式第２号 (金額入り)'!$G$38:$H$45,2,FALSE),"")</f>
        <v/>
      </c>
      <c r="H14" s="13"/>
      <c r="I14" s="14" t="str">
        <f t="shared" si="1"/>
        <v/>
      </c>
      <c r="J14" s="15"/>
      <c r="K14" s="16" t="str">
        <f t="shared" ref="K14:K31" si="2">IF(MIN(I14,J14)=0,"",MIN(I14,J14))</f>
        <v/>
      </c>
      <c r="L14" s="11"/>
    </row>
    <row r="15" spans="1:13" s="17" customFormat="1" ht="46.15" customHeight="1" x14ac:dyDescent="0.4">
      <c r="A15" s="10">
        <f t="shared" si="0"/>
        <v>4</v>
      </c>
      <c r="B15" s="44"/>
      <c r="C15" s="44"/>
      <c r="D15" s="44"/>
      <c r="E15" s="11"/>
      <c r="F15" s="12"/>
      <c r="G15" s="13" t="str">
        <f>IFERROR(VLOOKUP($E15,'別記様式第２号 (金額入り)'!$G$38:$H$45,2,FALSE),"")</f>
        <v/>
      </c>
      <c r="H15" s="13"/>
      <c r="I15" s="14" t="str">
        <f t="shared" si="1"/>
        <v/>
      </c>
      <c r="J15" s="15"/>
      <c r="K15" s="16" t="str">
        <f t="shared" si="2"/>
        <v/>
      </c>
      <c r="L15" s="11"/>
    </row>
    <row r="16" spans="1:13" s="17" customFormat="1" ht="46.15" customHeight="1" x14ac:dyDescent="0.4">
      <c r="A16" s="10">
        <f t="shared" si="0"/>
        <v>5</v>
      </c>
      <c r="B16" s="44"/>
      <c r="C16" s="44"/>
      <c r="D16" s="44"/>
      <c r="E16" s="11"/>
      <c r="F16" s="12"/>
      <c r="G16" s="13" t="str">
        <f>IFERROR(VLOOKUP($E16,'別記様式第２号 (金額入り)'!$G$38:$H$45,2,FALSE),"")</f>
        <v/>
      </c>
      <c r="H16" s="13"/>
      <c r="I16" s="14" t="str">
        <f t="shared" si="1"/>
        <v/>
      </c>
      <c r="J16" s="15"/>
      <c r="K16" s="16" t="str">
        <f t="shared" si="2"/>
        <v/>
      </c>
      <c r="L16" s="11"/>
    </row>
    <row r="17" spans="1:12" s="17" customFormat="1" ht="46.15" customHeight="1" x14ac:dyDescent="0.4">
      <c r="A17" s="10">
        <f t="shared" si="0"/>
        <v>6</v>
      </c>
      <c r="B17" s="44"/>
      <c r="C17" s="44"/>
      <c r="D17" s="44"/>
      <c r="E17" s="11"/>
      <c r="F17" s="12"/>
      <c r="G17" s="13" t="str">
        <f>IFERROR(VLOOKUP($E17,'別記様式第２号 (金額入り)'!$G$38:$H$45,2,FALSE),"")</f>
        <v/>
      </c>
      <c r="H17" s="13"/>
      <c r="I17" s="14" t="str">
        <f t="shared" si="1"/>
        <v/>
      </c>
      <c r="J17" s="15"/>
      <c r="K17" s="16" t="str">
        <f>IF(MIN(I17,J17)=0,"",MIN(I17,J17))</f>
        <v/>
      </c>
      <c r="L17" s="11"/>
    </row>
    <row r="18" spans="1:12" s="17" customFormat="1" ht="46.15" customHeight="1" x14ac:dyDescent="0.4">
      <c r="A18" s="10">
        <f t="shared" si="0"/>
        <v>7</v>
      </c>
      <c r="B18" s="44"/>
      <c r="C18" s="44"/>
      <c r="D18" s="44"/>
      <c r="E18" s="11"/>
      <c r="F18" s="12"/>
      <c r="G18" s="13" t="str">
        <f>IFERROR(VLOOKUP($E18,'別記様式第２号 (金額入り)'!$G$38:$H$45,2,FALSE),"")</f>
        <v/>
      </c>
      <c r="H18" s="13"/>
      <c r="I18" s="14" t="str">
        <f t="shared" si="1"/>
        <v/>
      </c>
      <c r="J18" s="15"/>
      <c r="K18" s="16" t="str">
        <f t="shared" si="2"/>
        <v/>
      </c>
      <c r="L18" s="11"/>
    </row>
    <row r="19" spans="1:12" s="17" customFormat="1" ht="46.15" customHeight="1" x14ac:dyDescent="0.4">
      <c r="A19" s="10">
        <f t="shared" si="0"/>
        <v>8</v>
      </c>
      <c r="B19" s="44"/>
      <c r="C19" s="44"/>
      <c r="D19" s="44"/>
      <c r="E19" s="11"/>
      <c r="F19" s="12"/>
      <c r="G19" s="13" t="str">
        <f>IFERROR(VLOOKUP($E19,'別記様式第２号 (金額入り)'!$G$38:$H$45,2,FALSE),"")</f>
        <v/>
      </c>
      <c r="H19" s="13"/>
      <c r="I19" s="14" t="str">
        <f t="shared" si="1"/>
        <v/>
      </c>
      <c r="J19" s="15"/>
      <c r="K19" s="16" t="str">
        <f t="shared" si="2"/>
        <v/>
      </c>
      <c r="L19" s="11"/>
    </row>
    <row r="20" spans="1:12" s="17" customFormat="1" ht="46.15" customHeight="1" x14ac:dyDescent="0.4">
      <c r="A20" s="10">
        <f t="shared" si="0"/>
        <v>9</v>
      </c>
      <c r="B20" s="44"/>
      <c r="C20" s="44"/>
      <c r="D20" s="44"/>
      <c r="E20" s="11"/>
      <c r="F20" s="12"/>
      <c r="G20" s="13" t="str">
        <f>IFERROR(VLOOKUP($E20,'別記様式第２号 (金額入り)'!$G$38:$H$45,2,FALSE),"")</f>
        <v/>
      </c>
      <c r="H20" s="13"/>
      <c r="I20" s="14" t="str">
        <f t="shared" si="1"/>
        <v/>
      </c>
      <c r="J20" s="15"/>
      <c r="K20" s="16" t="str">
        <f t="shared" si="2"/>
        <v/>
      </c>
      <c r="L20" s="11"/>
    </row>
    <row r="21" spans="1:12" s="17" customFormat="1" ht="46.15" customHeight="1" x14ac:dyDescent="0.4">
      <c r="A21" s="10">
        <f t="shared" si="0"/>
        <v>10</v>
      </c>
      <c r="B21" s="44"/>
      <c r="C21" s="44"/>
      <c r="D21" s="44"/>
      <c r="E21" s="11"/>
      <c r="F21" s="12"/>
      <c r="G21" s="13" t="str">
        <f>IFERROR(VLOOKUP($E21,'別記様式第２号 (金額入り)'!$G$38:$H$45,2,FALSE),"")</f>
        <v/>
      </c>
      <c r="H21" s="13"/>
      <c r="I21" s="14" t="str">
        <f t="shared" si="1"/>
        <v/>
      </c>
      <c r="J21" s="15"/>
      <c r="K21" s="16" t="str">
        <f t="shared" si="2"/>
        <v/>
      </c>
      <c r="L21" s="11"/>
    </row>
    <row r="22" spans="1:12" s="17" customFormat="1" ht="46.15" customHeight="1" x14ac:dyDescent="0.4">
      <c r="A22" s="10">
        <f t="shared" si="0"/>
        <v>11</v>
      </c>
      <c r="B22" s="44"/>
      <c r="C22" s="44"/>
      <c r="D22" s="44"/>
      <c r="E22" s="11"/>
      <c r="F22" s="12"/>
      <c r="G22" s="13" t="str">
        <f>IFERROR(VLOOKUP($E22,'別記様式第２号 (金額入り)'!$G$38:$H$45,2,FALSE),"")</f>
        <v/>
      </c>
      <c r="H22" s="13"/>
      <c r="I22" s="14" t="str">
        <f t="shared" si="1"/>
        <v/>
      </c>
      <c r="J22" s="15"/>
      <c r="K22" s="16" t="str">
        <f t="shared" si="2"/>
        <v/>
      </c>
      <c r="L22" s="11"/>
    </row>
    <row r="23" spans="1:12" s="17" customFormat="1" ht="46.15" customHeight="1" x14ac:dyDescent="0.4">
      <c r="A23" s="10">
        <f t="shared" si="0"/>
        <v>12</v>
      </c>
      <c r="B23" s="44"/>
      <c r="C23" s="44"/>
      <c r="D23" s="44"/>
      <c r="E23" s="11"/>
      <c r="F23" s="12"/>
      <c r="G23" s="13" t="str">
        <f>IFERROR(VLOOKUP($E23,'別記様式第２号 (金額入り)'!$G$38:$H$45,2,FALSE),"")</f>
        <v/>
      </c>
      <c r="H23" s="13"/>
      <c r="I23" s="14" t="str">
        <f t="shared" si="1"/>
        <v/>
      </c>
      <c r="J23" s="15"/>
      <c r="K23" s="16" t="str">
        <f t="shared" si="2"/>
        <v/>
      </c>
      <c r="L23" s="11"/>
    </row>
    <row r="24" spans="1:12" s="17" customFormat="1" ht="46.15" customHeight="1" x14ac:dyDescent="0.4">
      <c r="A24" s="10">
        <f t="shared" si="0"/>
        <v>13</v>
      </c>
      <c r="B24" s="44"/>
      <c r="C24" s="44"/>
      <c r="D24" s="44"/>
      <c r="E24" s="11"/>
      <c r="F24" s="12"/>
      <c r="G24" s="13" t="str">
        <f>IFERROR(VLOOKUP($E24,'別記様式第２号 (金額入り)'!$G$38:$H$45,2,FALSE),"")</f>
        <v/>
      </c>
      <c r="H24" s="13"/>
      <c r="I24" s="14" t="str">
        <f t="shared" si="1"/>
        <v/>
      </c>
      <c r="J24" s="15"/>
      <c r="K24" s="16" t="str">
        <f t="shared" si="2"/>
        <v/>
      </c>
      <c r="L24" s="11"/>
    </row>
    <row r="25" spans="1:12" s="17" customFormat="1" ht="46.15" customHeight="1" x14ac:dyDescent="0.4">
      <c r="A25" s="10">
        <f t="shared" si="0"/>
        <v>14</v>
      </c>
      <c r="B25" s="44"/>
      <c r="C25" s="44"/>
      <c r="D25" s="44"/>
      <c r="E25" s="11"/>
      <c r="F25" s="12"/>
      <c r="G25" s="13" t="str">
        <f>IFERROR(VLOOKUP($E25,'別記様式第２号 (金額入り)'!$G$38:$H$45,2,FALSE),"")</f>
        <v/>
      </c>
      <c r="H25" s="13"/>
      <c r="I25" s="14" t="str">
        <f t="shared" si="1"/>
        <v/>
      </c>
      <c r="J25" s="15"/>
      <c r="K25" s="16" t="str">
        <f t="shared" si="2"/>
        <v/>
      </c>
      <c r="L25" s="11"/>
    </row>
    <row r="26" spans="1:12" s="17" customFormat="1" ht="46.15" customHeight="1" x14ac:dyDescent="0.4">
      <c r="A26" s="10">
        <f t="shared" si="0"/>
        <v>15</v>
      </c>
      <c r="B26" s="44"/>
      <c r="C26" s="44"/>
      <c r="D26" s="44"/>
      <c r="E26" s="11"/>
      <c r="F26" s="12"/>
      <c r="G26" s="13" t="str">
        <f>IFERROR(VLOOKUP($E26,'別記様式第２号 (金額入り)'!$G$38:$H$45,2,FALSE),"")</f>
        <v/>
      </c>
      <c r="H26" s="13"/>
      <c r="I26" s="14" t="str">
        <f t="shared" si="1"/>
        <v/>
      </c>
      <c r="J26" s="15"/>
      <c r="K26" s="16" t="str">
        <f t="shared" si="2"/>
        <v/>
      </c>
      <c r="L26" s="11"/>
    </row>
    <row r="27" spans="1:12" s="17" customFormat="1" ht="46.15" customHeight="1" x14ac:dyDescent="0.4">
      <c r="A27" s="10">
        <f t="shared" si="0"/>
        <v>16</v>
      </c>
      <c r="B27" s="44"/>
      <c r="C27" s="44"/>
      <c r="D27" s="44"/>
      <c r="E27" s="11"/>
      <c r="F27" s="12"/>
      <c r="G27" s="13" t="str">
        <f>IFERROR(VLOOKUP($E27,'別記様式第２号 (金額入り)'!$G$38:$H$45,2,FALSE),"")</f>
        <v/>
      </c>
      <c r="H27" s="13"/>
      <c r="I27" s="14" t="str">
        <f t="shared" si="1"/>
        <v/>
      </c>
      <c r="J27" s="15"/>
      <c r="K27" s="16" t="str">
        <f t="shared" si="2"/>
        <v/>
      </c>
      <c r="L27" s="11"/>
    </row>
    <row r="28" spans="1:12" s="17" customFormat="1" ht="46.15" customHeight="1" x14ac:dyDescent="0.4">
      <c r="A28" s="10">
        <f t="shared" si="0"/>
        <v>17</v>
      </c>
      <c r="B28" s="44"/>
      <c r="C28" s="44"/>
      <c r="D28" s="44"/>
      <c r="E28" s="11"/>
      <c r="F28" s="12"/>
      <c r="G28" s="13" t="str">
        <f>IFERROR(VLOOKUP($E28,'別記様式第２号 (金額入り)'!$G$38:$H$45,2,FALSE),"")</f>
        <v/>
      </c>
      <c r="H28" s="13"/>
      <c r="I28" s="14" t="str">
        <f t="shared" si="1"/>
        <v/>
      </c>
      <c r="J28" s="15"/>
      <c r="K28" s="16" t="str">
        <f t="shared" si="2"/>
        <v/>
      </c>
      <c r="L28" s="11"/>
    </row>
    <row r="29" spans="1:12" s="17" customFormat="1" ht="46.15" customHeight="1" x14ac:dyDescent="0.4">
      <c r="A29" s="10">
        <f t="shared" si="0"/>
        <v>18</v>
      </c>
      <c r="B29" s="44"/>
      <c r="C29" s="44"/>
      <c r="D29" s="44"/>
      <c r="E29" s="11"/>
      <c r="F29" s="12"/>
      <c r="G29" s="13" t="str">
        <f>IFERROR(VLOOKUP($E29,'別記様式第２号 (金額入り)'!$G$38:$H$45,2,FALSE),"")</f>
        <v/>
      </c>
      <c r="H29" s="13"/>
      <c r="I29" s="14" t="str">
        <f t="shared" si="1"/>
        <v/>
      </c>
      <c r="J29" s="15"/>
      <c r="K29" s="16" t="str">
        <f t="shared" si="2"/>
        <v/>
      </c>
      <c r="L29" s="11"/>
    </row>
    <row r="30" spans="1:12" s="17" customFormat="1" ht="46.15" customHeight="1" x14ac:dyDescent="0.4">
      <c r="A30" s="10">
        <f t="shared" si="0"/>
        <v>19</v>
      </c>
      <c r="B30" s="44"/>
      <c r="C30" s="44"/>
      <c r="D30" s="44"/>
      <c r="E30" s="11"/>
      <c r="F30" s="12"/>
      <c r="G30" s="13" t="str">
        <f>IFERROR(VLOOKUP($E30,'別記様式第２号 (金額入り)'!$G$38:$H$45,2,FALSE),"")</f>
        <v/>
      </c>
      <c r="H30" s="13"/>
      <c r="I30" s="14" t="str">
        <f t="shared" si="1"/>
        <v/>
      </c>
      <c r="J30" s="15"/>
      <c r="K30" s="16" t="str">
        <f t="shared" si="2"/>
        <v/>
      </c>
      <c r="L30" s="11"/>
    </row>
    <row r="31" spans="1:12" s="17" customFormat="1" ht="46.15" customHeight="1" thickBot="1" x14ac:dyDescent="0.45">
      <c r="A31" s="24">
        <f t="shared" si="0"/>
        <v>20</v>
      </c>
      <c r="B31" s="45"/>
      <c r="C31" s="45"/>
      <c r="D31" s="45"/>
      <c r="E31" s="25"/>
      <c r="F31" s="26"/>
      <c r="G31" s="27" t="str">
        <f>IFERROR(VLOOKUP($E31,'別記様式第２号 (金額入り)'!$G$38:$H$45,2,FALSE),"")</f>
        <v/>
      </c>
      <c r="H31" s="27"/>
      <c r="I31" s="28" t="str">
        <f>IFERROR((G31-H31),"")</f>
        <v/>
      </c>
      <c r="J31" s="29"/>
      <c r="K31" s="30" t="str">
        <f t="shared" si="2"/>
        <v/>
      </c>
      <c r="L31" s="25"/>
    </row>
    <row r="32" spans="1:12" s="17" customFormat="1" ht="46.15" customHeight="1" thickTop="1" x14ac:dyDescent="0.4">
      <c r="A32" s="31"/>
      <c r="B32" s="47"/>
      <c r="C32" s="46"/>
      <c r="D32" s="46"/>
      <c r="E32" s="32"/>
      <c r="F32" s="33" t="s">
        <v>23</v>
      </c>
      <c r="G32" s="34">
        <f>SUM(G12:G31)</f>
        <v>0</v>
      </c>
      <c r="H32" s="34">
        <f t="shared" ref="H32:K32" si="3">SUM(H12:H31)</f>
        <v>0</v>
      </c>
      <c r="I32" s="35">
        <f t="shared" si="3"/>
        <v>0</v>
      </c>
      <c r="J32" s="36">
        <f t="shared" si="3"/>
        <v>0</v>
      </c>
      <c r="K32" s="37">
        <f t="shared" si="3"/>
        <v>0</v>
      </c>
      <c r="L32" s="32"/>
    </row>
    <row r="33" spans="1:18" s="17" customFormat="1" ht="16.5" customHeight="1" x14ac:dyDescent="0.4">
      <c r="A33" s="48"/>
      <c r="B33" s="56" t="s">
        <v>30</v>
      </c>
      <c r="C33" s="49"/>
      <c r="D33" s="49"/>
      <c r="E33" s="50"/>
      <c r="F33" s="51"/>
      <c r="G33" s="52"/>
      <c r="H33" s="52"/>
      <c r="I33" s="53"/>
      <c r="J33" s="54"/>
      <c r="K33" s="55"/>
      <c r="L33" s="50"/>
    </row>
    <row r="34" spans="1:18" ht="18" customHeight="1" x14ac:dyDescent="0.4">
      <c r="B34" s="43" t="s">
        <v>22</v>
      </c>
    </row>
    <row r="37" spans="1:18" ht="18" customHeight="1" x14ac:dyDescent="0.4">
      <c r="G37" s="1" t="s">
        <v>5</v>
      </c>
      <c r="H37" s="38" t="s">
        <v>6</v>
      </c>
    </row>
    <row r="38" spans="1:18" ht="18" customHeight="1" x14ac:dyDescent="0.4">
      <c r="G38" s="1" t="s">
        <v>31</v>
      </c>
      <c r="H38" s="38">
        <v>91800</v>
      </c>
      <c r="J38" s="59" t="s">
        <v>38</v>
      </c>
      <c r="K38" s="59"/>
      <c r="L38" s="59"/>
      <c r="M38" s="59"/>
      <c r="N38" s="59"/>
      <c r="O38" s="59"/>
      <c r="P38" s="59"/>
      <c r="Q38" s="59"/>
      <c r="R38" s="59"/>
    </row>
    <row r="39" spans="1:18" ht="18" customHeight="1" x14ac:dyDescent="0.4">
      <c r="G39" s="1" t="s">
        <v>32</v>
      </c>
      <c r="H39" s="38">
        <v>43280</v>
      </c>
      <c r="J39" s="59"/>
      <c r="K39" s="59"/>
      <c r="L39" s="59"/>
      <c r="M39" s="59"/>
      <c r="N39" s="59"/>
      <c r="O39" s="59"/>
      <c r="P39" s="59"/>
      <c r="Q39" s="59"/>
      <c r="R39" s="59"/>
    </row>
    <row r="40" spans="1:18" ht="18" customHeight="1" x14ac:dyDescent="0.4">
      <c r="G40" s="1" t="s">
        <v>33</v>
      </c>
      <c r="H40" s="38">
        <v>32400</v>
      </c>
      <c r="J40" s="59"/>
      <c r="K40" s="59"/>
      <c r="L40" s="59"/>
      <c r="M40" s="59"/>
      <c r="N40" s="59"/>
      <c r="O40" s="59"/>
      <c r="P40" s="59"/>
      <c r="Q40" s="59"/>
      <c r="R40" s="59"/>
    </row>
    <row r="41" spans="1:18" ht="18" customHeight="1" x14ac:dyDescent="0.4">
      <c r="G41" s="1" t="s">
        <v>36</v>
      </c>
      <c r="H41" s="38">
        <v>75680</v>
      </c>
    </row>
    <row r="42" spans="1:18" ht="18" customHeight="1" x14ac:dyDescent="0.4">
      <c r="G42" s="1" t="s">
        <v>10</v>
      </c>
      <c r="H42" s="38">
        <v>50800</v>
      </c>
    </row>
    <row r="43" spans="1:18" ht="18" customHeight="1" x14ac:dyDescent="0.4">
      <c r="G43" s="1" t="s">
        <v>34</v>
      </c>
      <c r="H43" s="38">
        <v>50800</v>
      </c>
    </row>
    <row r="44" spans="1:18" ht="18" customHeight="1" x14ac:dyDescent="0.4">
      <c r="G44" s="1" t="s">
        <v>35</v>
      </c>
      <c r="H44" s="38">
        <v>57400</v>
      </c>
    </row>
    <row r="45" spans="1:18" ht="18" customHeight="1" x14ac:dyDescent="0.4">
      <c r="G45" s="1" t="s">
        <v>7</v>
      </c>
      <c r="H45" s="38">
        <v>47400</v>
      </c>
    </row>
    <row r="47" spans="1:18" ht="18" customHeight="1" x14ac:dyDescent="0.4">
      <c r="H47" s="18"/>
    </row>
    <row r="48" spans="1:18" ht="18" customHeight="1" x14ac:dyDescent="0.4">
      <c r="H48" s="19"/>
    </row>
    <row r="49" spans="8:8" ht="18" customHeight="1" x14ac:dyDescent="0.4">
      <c r="H49" s="19"/>
    </row>
    <row r="50" spans="8:8" ht="18" customHeight="1" x14ac:dyDescent="0.4">
      <c r="H50" s="19"/>
    </row>
    <row r="51" spans="8:8" ht="18" customHeight="1" x14ac:dyDescent="0.4">
      <c r="H51" s="19"/>
    </row>
    <row r="52" spans="8:8" ht="18" customHeight="1" x14ac:dyDescent="0.4">
      <c r="H52" s="19"/>
    </row>
    <row r="53" spans="8:8" ht="18" customHeight="1" x14ac:dyDescent="0.4">
      <c r="H53" s="19"/>
    </row>
    <row r="54" spans="8:8" ht="18" customHeight="1" x14ac:dyDescent="0.4">
      <c r="H54" s="19"/>
    </row>
    <row r="55" spans="8:8" ht="18" customHeight="1" x14ac:dyDescent="0.4">
      <c r="H55" s="19"/>
    </row>
    <row r="56" spans="8:8" ht="18" customHeight="1" x14ac:dyDescent="0.4">
      <c r="H56" s="19"/>
    </row>
    <row r="57" spans="8:8" ht="18" customHeight="1" x14ac:dyDescent="0.4">
      <c r="H57" s="19"/>
    </row>
  </sheetData>
  <mergeCells count="8">
    <mergeCell ref="J38:R40"/>
    <mergeCell ref="A3:L3"/>
    <mergeCell ref="A10:A11"/>
    <mergeCell ref="C10:C11"/>
    <mergeCell ref="D10:D11"/>
    <mergeCell ref="E10:E11"/>
    <mergeCell ref="F10:F11"/>
    <mergeCell ref="B10:B11"/>
  </mergeCells>
  <phoneticPr fontId="3"/>
  <dataValidations count="2">
    <dataValidation type="list" allowBlank="1" showInputMessage="1" sqref="E12:E33" xr:uid="{C95C3EED-7322-4431-B298-6EF1C5A08970}">
      <formula1>$G$38:$G$45</formula1>
    </dataValidation>
    <dataValidation allowBlank="1" showInputMessage="1" sqref="I12:I31" xr:uid="{06E7AAB5-FE79-474B-97FA-7912A68C750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2BF0-60A9-45AF-B38F-9BAD5BF81DF2}">
  <dimension ref="A1:M57"/>
  <sheetViews>
    <sheetView view="pageBreakPreview" topLeftCell="A25" zoomScale="70" zoomScaleNormal="75" zoomScaleSheetLayoutView="70" zoomScalePageLayoutView="40" workbookViewId="0">
      <selection activeCell="G11" sqref="G11"/>
    </sheetView>
  </sheetViews>
  <sheetFormatPr defaultColWidth="2.25" defaultRowHeight="18" customHeight="1" x14ac:dyDescent="0.4"/>
  <cols>
    <col min="1" max="1" width="2.625" style="1" customWidth="1"/>
    <col min="2" max="2" width="30.875" style="43" customWidth="1"/>
    <col min="3" max="3" width="26.75" style="43" customWidth="1"/>
    <col min="4" max="4" width="19.125" style="43" customWidth="1"/>
    <col min="5" max="5" width="31.875" style="1" bestFit="1" customWidth="1"/>
    <col min="6" max="6" width="22.125" style="1" customWidth="1"/>
    <col min="7" max="7" width="28.875" style="1" customWidth="1"/>
    <col min="8" max="8" width="23.75" style="1" customWidth="1"/>
    <col min="9" max="9" width="17.875" style="1" customWidth="1"/>
    <col min="10" max="10" width="18.625" style="1" customWidth="1"/>
    <col min="11" max="11" width="16.625" style="1" customWidth="1"/>
    <col min="12" max="12" width="44.375" style="1" customWidth="1"/>
    <col min="13" max="13" width="11" style="1" customWidth="1"/>
    <col min="14" max="16384" width="2.25" style="1"/>
  </cols>
  <sheetData>
    <row r="1" spans="1:13" ht="18" customHeight="1" x14ac:dyDescent="0.4">
      <c r="A1" s="39" t="s">
        <v>24</v>
      </c>
    </row>
    <row r="2" spans="1:13" ht="9" customHeight="1" x14ac:dyDescent="0.4"/>
    <row r="3" spans="1:13" ht="33.6" customHeight="1" x14ac:dyDescent="0.4">
      <c r="A3" s="62" t="s">
        <v>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20"/>
    </row>
    <row r="4" spans="1:13" ht="9" customHeight="1" x14ac:dyDescent="0.4"/>
    <row r="5" spans="1:13" ht="9" customHeight="1" x14ac:dyDescent="0.4"/>
    <row r="6" spans="1:13" ht="36" customHeight="1" thickBot="1" x14ac:dyDescent="0.45">
      <c r="G6" s="3" t="s">
        <v>14</v>
      </c>
      <c r="H6" s="3"/>
      <c r="J6" s="2" t="s">
        <v>15</v>
      </c>
    </row>
    <row r="7" spans="1:13" ht="25.9" customHeight="1" thickTop="1" thickBot="1" x14ac:dyDescent="0.45">
      <c r="G7" s="4">
        <f>SUM(K12:K31)</f>
        <v>0</v>
      </c>
      <c r="H7" s="23" t="s">
        <v>16</v>
      </c>
      <c r="I7" s="5" t="s">
        <v>0</v>
      </c>
      <c r="J7" s="6">
        <f>ROUNDDOWN(G7/2,-3)</f>
        <v>0</v>
      </c>
    </row>
    <row r="8" spans="1:13" ht="9" customHeight="1" x14ac:dyDescent="0.4"/>
    <row r="9" spans="1:13" ht="24" customHeight="1" x14ac:dyDescent="0.4">
      <c r="L9" s="7"/>
    </row>
    <row r="10" spans="1:13" ht="66.75" customHeight="1" x14ac:dyDescent="0.4">
      <c r="A10" s="63"/>
      <c r="B10" s="65" t="s">
        <v>21</v>
      </c>
      <c r="C10" s="60" t="s">
        <v>17</v>
      </c>
      <c r="D10" s="60" t="s">
        <v>1</v>
      </c>
      <c r="E10" s="60" t="s">
        <v>8</v>
      </c>
      <c r="F10" s="60" t="s">
        <v>2</v>
      </c>
      <c r="G10" s="57" t="s">
        <v>9</v>
      </c>
      <c r="H10" s="40" t="s">
        <v>19</v>
      </c>
      <c r="I10" s="41" t="s">
        <v>11</v>
      </c>
      <c r="J10" s="41" t="s">
        <v>12</v>
      </c>
      <c r="K10" s="41" t="s">
        <v>13</v>
      </c>
      <c r="L10" s="8" t="s">
        <v>18</v>
      </c>
    </row>
    <row r="11" spans="1:13" ht="20.45" customHeight="1" x14ac:dyDescent="0.4">
      <c r="A11" s="64"/>
      <c r="B11" s="66"/>
      <c r="C11" s="61"/>
      <c r="D11" s="61"/>
      <c r="E11" s="61"/>
      <c r="F11" s="61"/>
      <c r="G11" s="67" t="s">
        <v>40</v>
      </c>
      <c r="H11" s="58" t="s">
        <v>39</v>
      </c>
      <c r="I11" s="42" t="s">
        <v>3</v>
      </c>
      <c r="J11" s="42" t="s">
        <v>4</v>
      </c>
      <c r="K11" s="42"/>
      <c r="L11" s="9"/>
    </row>
    <row r="12" spans="1:13" s="17" customFormat="1" ht="46.15" customHeight="1" x14ac:dyDescent="0.4">
      <c r="A12" s="10">
        <f>ROW()-11</f>
        <v>1</v>
      </c>
      <c r="B12" s="44"/>
      <c r="C12" s="44"/>
      <c r="D12" s="44"/>
      <c r="E12" s="11" t="s">
        <v>36</v>
      </c>
      <c r="F12" s="12"/>
      <c r="G12" s="13"/>
      <c r="H12" s="13"/>
      <c r="I12" s="14">
        <f>IFERROR((G12-H12),"")</f>
        <v>0</v>
      </c>
      <c r="J12" s="15"/>
      <c r="K12" s="16" t="str">
        <f>IF(MIN(I12,J12)=0,"",MIN(I12,J12))</f>
        <v/>
      </c>
      <c r="L12" s="11"/>
    </row>
    <row r="13" spans="1:13" s="17" customFormat="1" ht="46.15" customHeight="1" x14ac:dyDescent="0.4">
      <c r="A13" s="10">
        <f t="shared" ref="A13:A31" si="0">ROW()-11</f>
        <v>2</v>
      </c>
      <c r="B13" s="44"/>
      <c r="C13" s="44"/>
      <c r="D13" s="44"/>
      <c r="E13" s="11"/>
      <c r="F13" s="12"/>
      <c r="G13" s="13"/>
      <c r="H13" s="13"/>
      <c r="I13" s="14">
        <f t="shared" ref="I13:I30" si="1">IFERROR((G13-H13),"")</f>
        <v>0</v>
      </c>
      <c r="J13" s="15"/>
      <c r="K13" s="16" t="str">
        <f>IF(MIN(I13,J13)=0,"",MIN(I13,J13))</f>
        <v/>
      </c>
      <c r="L13" s="11"/>
    </row>
    <row r="14" spans="1:13" s="17" customFormat="1" ht="46.15" customHeight="1" x14ac:dyDescent="0.4">
      <c r="A14" s="10">
        <f t="shared" si="0"/>
        <v>3</v>
      </c>
      <c r="B14" s="44"/>
      <c r="C14" s="44"/>
      <c r="D14" s="44"/>
      <c r="E14" s="11"/>
      <c r="F14" s="12"/>
      <c r="G14" s="13"/>
      <c r="H14" s="13"/>
      <c r="I14" s="14">
        <f t="shared" si="1"/>
        <v>0</v>
      </c>
      <c r="J14" s="15"/>
      <c r="K14" s="16" t="str">
        <f t="shared" ref="K14:K31" si="2">IF(MIN(I14,J14)=0,"",MIN(I14,J14))</f>
        <v/>
      </c>
      <c r="L14" s="11"/>
    </row>
    <row r="15" spans="1:13" s="17" customFormat="1" ht="46.15" customHeight="1" x14ac:dyDescent="0.4">
      <c r="A15" s="10">
        <f t="shared" si="0"/>
        <v>4</v>
      </c>
      <c r="B15" s="44"/>
      <c r="C15" s="44"/>
      <c r="D15" s="44"/>
      <c r="E15" s="11"/>
      <c r="F15" s="12"/>
      <c r="G15" s="13"/>
      <c r="H15" s="13"/>
      <c r="I15" s="14">
        <f t="shared" si="1"/>
        <v>0</v>
      </c>
      <c r="J15" s="15"/>
      <c r="K15" s="16" t="str">
        <f t="shared" si="2"/>
        <v/>
      </c>
      <c r="L15" s="11"/>
    </row>
    <row r="16" spans="1:13" s="17" customFormat="1" ht="46.15" customHeight="1" x14ac:dyDescent="0.4">
      <c r="A16" s="10">
        <f t="shared" si="0"/>
        <v>5</v>
      </c>
      <c r="B16" s="44"/>
      <c r="C16" s="44"/>
      <c r="D16" s="44"/>
      <c r="E16" s="11"/>
      <c r="F16" s="12"/>
      <c r="G16" s="13"/>
      <c r="H16" s="13"/>
      <c r="I16" s="14">
        <f t="shared" si="1"/>
        <v>0</v>
      </c>
      <c r="J16" s="15"/>
      <c r="K16" s="16" t="str">
        <f t="shared" si="2"/>
        <v/>
      </c>
      <c r="L16" s="11"/>
    </row>
    <row r="17" spans="1:12" s="17" customFormat="1" ht="46.15" customHeight="1" x14ac:dyDescent="0.4">
      <c r="A17" s="10">
        <f t="shared" si="0"/>
        <v>6</v>
      </c>
      <c r="B17" s="44"/>
      <c r="C17" s="44"/>
      <c r="D17" s="44"/>
      <c r="E17" s="11"/>
      <c r="F17" s="12"/>
      <c r="G17" s="13"/>
      <c r="H17" s="13"/>
      <c r="I17" s="14">
        <f t="shared" si="1"/>
        <v>0</v>
      </c>
      <c r="J17" s="15"/>
      <c r="K17" s="16" t="str">
        <f>IF(MIN(I17,J17)=0,"",MIN(I17,J17))</f>
        <v/>
      </c>
      <c r="L17" s="11"/>
    </row>
    <row r="18" spans="1:12" s="17" customFormat="1" ht="46.15" customHeight="1" x14ac:dyDescent="0.4">
      <c r="A18" s="10">
        <f t="shared" si="0"/>
        <v>7</v>
      </c>
      <c r="B18" s="44"/>
      <c r="C18" s="44"/>
      <c r="D18" s="44"/>
      <c r="E18" s="11"/>
      <c r="F18" s="12"/>
      <c r="G18" s="13"/>
      <c r="H18" s="13"/>
      <c r="I18" s="14">
        <f t="shared" si="1"/>
        <v>0</v>
      </c>
      <c r="J18" s="15"/>
      <c r="K18" s="16" t="str">
        <f t="shared" si="2"/>
        <v/>
      </c>
      <c r="L18" s="11"/>
    </row>
    <row r="19" spans="1:12" s="17" customFormat="1" ht="46.15" customHeight="1" x14ac:dyDescent="0.4">
      <c r="A19" s="10">
        <f t="shared" si="0"/>
        <v>8</v>
      </c>
      <c r="B19" s="44"/>
      <c r="C19" s="44"/>
      <c r="D19" s="44"/>
      <c r="E19" s="11"/>
      <c r="F19" s="12"/>
      <c r="G19" s="13"/>
      <c r="H19" s="13"/>
      <c r="I19" s="14">
        <f t="shared" si="1"/>
        <v>0</v>
      </c>
      <c r="J19" s="15"/>
      <c r="K19" s="16" t="str">
        <f t="shared" si="2"/>
        <v/>
      </c>
      <c r="L19" s="11"/>
    </row>
    <row r="20" spans="1:12" s="17" customFormat="1" ht="46.15" customHeight="1" x14ac:dyDescent="0.4">
      <c r="A20" s="10">
        <f t="shared" si="0"/>
        <v>9</v>
      </c>
      <c r="B20" s="44"/>
      <c r="C20" s="44"/>
      <c r="D20" s="44"/>
      <c r="E20" s="11"/>
      <c r="F20" s="12"/>
      <c r="G20" s="13"/>
      <c r="H20" s="13"/>
      <c r="I20" s="14">
        <f t="shared" si="1"/>
        <v>0</v>
      </c>
      <c r="J20" s="15"/>
      <c r="K20" s="16" t="str">
        <f t="shared" si="2"/>
        <v/>
      </c>
      <c r="L20" s="11"/>
    </row>
    <row r="21" spans="1:12" s="17" customFormat="1" ht="46.15" customHeight="1" x14ac:dyDescent="0.4">
      <c r="A21" s="10">
        <f t="shared" si="0"/>
        <v>10</v>
      </c>
      <c r="B21" s="44"/>
      <c r="C21" s="44"/>
      <c r="D21" s="44"/>
      <c r="E21" s="11"/>
      <c r="F21" s="12"/>
      <c r="G21" s="13"/>
      <c r="H21" s="13"/>
      <c r="I21" s="14">
        <f t="shared" si="1"/>
        <v>0</v>
      </c>
      <c r="J21" s="15"/>
      <c r="K21" s="16" t="str">
        <f t="shared" si="2"/>
        <v/>
      </c>
      <c r="L21" s="11"/>
    </row>
    <row r="22" spans="1:12" s="17" customFormat="1" ht="46.15" customHeight="1" x14ac:dyDescent="0.4">
      <c r="A22" s="10">
        <f t="shared" si="0"/>
        <v>11</v>
      </c>
      <c r="B22" s="44"/>
      <c r="C22" s="44"/>
      <c r="D22" s="44"/>
      <c r="E22" s="11"/>
      <c r="F22" s="12"/>
      <c r="G22" s="13"/>
      <c r="H22" s="13"/>
      <c r="I22" s="14">
        <f t="shared" si="1"/>
        <v>0</v>
      </c>
      <c r="J22" s="15"/>
      <c r="K22" s="16" t="str">
        <f t="shared" si="2"/>
        <v/>
      </c>
      <c r="L22" s="11"/>
    </row>
    <row r="23" spans="1:12" s="17" customFormat="1" ht="46.15" customHeight="1" x14ac:dyDescent="0.4">
      <c r="A23" s="10">
        <f t="shared" si="0"/>
        <v>12</v>
      </c>
      <c r="B23" s="44"/>
      <c r="C23" s="44"/>
      <c r="D23" s="44"/>
      <c r="E23" s="11"/>
      <c r="F23" s="12"/>
      <c r="G23" s="13"/>
      <c r="H23" s="13"/>
      <c r="I23" s="14">
        <f t="shared" si="1"/>
        <v>0</v>
      </c>
      <c r="J23" s="15"/>
      <c r="K23" s="16" t="str">
        <f t="shared" si="2"/>
        <v/>
      </c>
      <c r="L23" s="11"/>
    </row>
    <row r="24" spans="1:12" s="17" customFormat="1" ht="46.15" customHeight="1" x14ac:dyDescent="0.4">
      <c r="A24" s="10">
        <f t="shared" si="0"/>
        <v>13</v>
      </c>
      <c r="B24" s="44"/>
      <c r="C24" s="44"/>
      <c r="D24" s="44"/>
      <c r="E24" s="11"/>
      <c r="F24" s="12"/>
      <c r="G24" s="13"/>
      <c r="H24" s="13"/>
      <c r="I24" s="14">
        <f t="shared" si="1"/>
        <v>0</v>
      </c>
      <c r="J24" s="15"/>
      <c r="K24" s="16" t="str">
        <f t="shared" si="2"/>
        <v/>
      </c>
      <c r="L24" s="11"/>
    </row>
    <row r="25" spans="1:12" s="17" customFormat="1" ht="46.15" customHeight="1" x14ac:dyDescent="0.4">
      <c r="A25" s="10">
        <f t="shared" si="0"/>
        <v>14</v>
      </c>
      <c r="B25" s="44"/>
      <c r="C25" s="44"/>
      <c r="D25" s="44"/>
      <c r="E25" s="11"/>
      <c r="F25" s="12"/>
      <c r="G25" s="13"/>
      <c r="H25" s="13"/>
      <c r="I25" s="14">
        <f t="shared" si="1"/>
        <v>0</v>
      </c>
      <c r="J25" s="15"/>
      <c r="K25" s="16" t="str">
        <f t="shared" si="2"/>
        <v/>
      </c>
      <c r="L25" s="11"/>
    </row>
    <row r="26" spans="1:12" s="17" customFormat="1" ht="46.15" customHeight="1" x14ac:dyDescent="0.4">
      <c r="A26" s="10">
        <f t="shared" si="0"/>
        <v>15</v>
      </c>
      <c r="B26" s="44"/>
      <c r="C26" s="44"/>
      <c r="D26" s="44"/>
      <c r="E26" s="11"/>
      <c r="F26" s="12"/>
      <c r="G26" s="13"/>
      <c r="H26" s="13"/>
      <c r="I26" s="14">
        <f t="shared" si="1"/>
        <v>0</v>
      </c>
      <c r="J26" s="15"/>
      <c r="K26" s="16" t="str">
        <f t="shared" si="2"/>
        <v/>
      </c>
      <c r="L26" s="11"/>
    </row>
    <row r="27" spans="1:12" s="17" customFormat="1" ht="46.15" customHeight="1" x14ac:dyDescent="0.4">
      <c r="A27" s="10">
        <f t="shared" si="0"/>
        <v>16</v>
      </c>
      <c r="B27" s="44"/>
      <c r="C27" s="44"/>
      <c r="D27" s="44"/>
      <c r="E27" s="11"/>
      <c r="F27" s="12"/>
      <c r="G27" s="13"/>
      <c r="H27" s="13"/>
      <c r="I27" s="14">
        <f t="shared" si="1"/>
        <v>0</v>
      </c>
      <c r="J27" s="15"/>
      <c r="K27" s="16" t="str">
        <f t="shared" si="2"/>
        <v/>
      </c>
      <c r="L27" s="11"/>
    </row>
    <row r="28" spans="1:12" s="17" customFormat="1" ht="46.15" customHeight="1" x14ac:dyDescent="0.4">
      <c r="A28" s="10">
        <f t="shared" si="0"/>
        <v>17</v>
      </c>
      <c r="B28" s="44"/>
      <c r="C28" s="44"/>
      <c r="D28" s="44"/>
      <c r="E28" s="11"/>
      <c r="F28" s="12"/>
      <c r="G28" s="13"/>
      <c r="H28" s="13"/>
      <c r="I28" s="14">
        <f t="shared" si="1"/>
        <v>0</v>
      </c>
      <c r="J28" s="15"/>
      <c r="K28" s="16" t="str">
        <f t="shared" si="2"/>
        <v/>
      </c>
      <c r="L28" s="11"/>
    </row>
    <row r="29" spans="1:12" s="17" customFormat="1" ht="46.15" customHeight="1" x14ac:dyDescent="0.4">
      <c r="A29" s="10">
        <f t="shared" si="0"/>
        <v>18</v>
      </c>
      <c r="B29" s="44"/>
      <c r="C29" s="44"/>
      <c r="D29" s="44"/>
      <c r="E29" s="11"/>
      <c r="F29" s="12"/>
      <c r="G29" s="13"/>
      <c r="H29" s="13"/>
      <c r="I29" s="14">
        <f t="shared" si="1"/>
        <v>0</v>
      </c>
      <c r="J29" s="15"/>
      <c r="K29" s="16" t="str">
        <f t="shared" si="2"/>
        <v/>
      </c>
      <c r="L29" s="11"/>
    </row>
    <row r="30" spans="1:12" s="17" customFormat="1" ht="46.15" customHeight="1" x14ac:dyDescent="0.4">
      <c r="A30" s="10">
        <f t="shared" si="0"/>
        <v>19</v>
      </c>
      <c r="B30" s="44"/>
      <c r="C30" s="44"/>
      <c r="D30" s="44"/>
      <c r="E30" s="11"/>
      <c r="F30" s="12"/>
      <c r="G30" s="13"/>
      <c r="H30" s="13"/>
      <c r="I30" s="14">
        <f t="shared" si="1"/>
        <v>0</v>
      </c>
      <c r="J30" s="15"/>
      <c r="K30" s="16" t="str">
        <f t="shared" si="2"/>
        <v/>
      </c>
      <c r="L30" s="11"/>
    </row>
    <row r="31" spans="1:12" s="17" customFormat="1" ht="46.15" customHeight="1" thickBot="1" x14ac:dyDescent="0.45">
      <c r="A31" s="24">
        <f t="shared" si="0"/>
        <v>20</v>
      </c>
      <c r="B31" s="45"/>
      <c r="C31" s="45"/>
      <c r="D31" s="45"/>
      <c r="E31" s="25"/>
      <c r="F31" s="26"/>
      <c r="G31" s="27"/>
      <c r="H31" s="27"/>
      <c r="I31" s="28">
        <f>IFERROR((G31-H31),"")</f>
        <v>0</v>
      </c>
      <c r="J31" s="29"/>
      <c r="K31" s="30" t="str">
        <f t="shared" si="2"/>
        <v/>
      </c>
      <c r="L31" s="25"/>
    </row>
    <row r="32" spans="1:12" s="17" customFormat="1" ht="46.15" customHeight="1" thickTop="1" x14ac:dyDescent="0.4">
      <c r="A32" s="31"/>
      <c r="B32" s="47"/>
      <c r="C32" s="46"/>
      <c r="D32" s="46"/>
      <c r="E32" s="32"/>
      <c r="F32" s="33" t="s">
        <v>23</v>
      </c>
      <c r="G32" s="34">
        <f>SUM(G12:G31)</f>
        <v>0</v>
      </c>
      <c r="H32" s="34">
        <f t="shared" ref="H32:K32" si="3">SUM(H12:H31)</f>
        <v>0</v>
      </c>
      <c r="I32" s="35">
        <f t="shared" si="3"/>
        <v>0</v>
      </c>
      <c r="J32" s="36">
        <f t="shared" si="3"/>
        <v>0</v>
      </c>
      <c r="K32" s="37">
        <f t="shared" si="3"/>
        <v>0</v>
      </c>
      <c r="L32" s="32"/>
    </row>
    <row r="33" spans="1:12" s="17" customFormat="1" ht="16.5" customHeight="1" x14ac:dyDescent="0.4">
      <c r="A33" s="48"/>
      <c r="B33" s="56" t="s">
        <v>30</v>
      </c>
      <c r="C33" s="49"/>
      <c r="D33" s="49"/>
      <c r="E33" s="50"/>
      <c r="F33" s="51"/>
      <c r="G33" s="52"/>
      <c r="H33" s="52"/>
      <c r="I33" s="53"/>
      <c r="J33" s="54"/>
      <c r="K33" s="55"/>
      <c r="L33" s="50"/>
    </row>
    <row r="34" spans="1:12" ht="22.5" customHeight="1" x14ac:dyDescent="0.4">
      <c r="B34" s="43" t="s">
        <v>22</v>
      </c>
    </row>
    <row r="37" spans="1:12" ht="18" customHeight="1" x14ac:dyDescent="0.4">
      <c r="G37" s="1" t="s">
        <v>5</v>
      </c>
      <c r="H37" s="38" t="s">
        <v>6</v>
      </c>
    </row>
    <row r="38" spans="1:12" ht="18" customHeight="1" x14ac:dyDescent="0.4">
      <c r="G38" s="1" t="s">
        <v>31</v>
      </c>
      <c r="H38" s="38"/>
    </row>
    <row r="39" spans="1:12" ht="18" customHeight="1" x14ac:dyDescent="0.4">
      <c r="G39" s="1" t="s">
        <v>32</v>
      </c>
      <c r="H39" s="38"/>
    </row>
    <row r="40" spans="1:12" ht="18" customHeight="1" x14ac:dyDescent="0.4">
      <c r="G40" s="1" t="s">
        <v>33</v>
      </c>
      <c r="H40" s="38"/>
    </row>
    <row r="41" spans="1:12" ht="18" customHeight="1" x14ac:dyDescent="0.4">
      <c r="G41" s="1" t="s">
        <v>36</v>
      </c>
      <c r="H41" s="38"/>
    </row>
    <row r="42" spans="1:12" ht="18" customHeight="1" x14ac:dyDescent="0.4">
      <c r="G42" s="1" t="s">
        <v>10</v>
      </c>
      <c r="H42" s="38"/>
    </row>
    <row r="43" spans="1:12" ht="18" customHeight="1" x14ac:dyDescent="0.4">
      <c r="G43" s="1" t="s">
        <v>34</v>
      </c>
      <c r="H43" s="38"/>
    </row>
    <row r="44" spans="1:12" ht="18" customHeight="1" x14ac:dyDescent="0.4">
      <c r="G44" s="1" t="s">
        <v>35</v>
      </c>
      <c r="H44" s="38"/>
    </row>
    <row r="45" spans="1:12" ht="18" customHeight="1" x14ac:dyDescent="0.4">
      <c r="G45" s="1" t="s">
        <v>7</v>
      </c>
      <c r="H45" s="38"/>
    </row>
    <row r="47" spans="1:12" ht="18" customHeight="1" x14ac:dyDescent="0.4">
      <c r="H47" s="18"/>
    </row>
    <row r="48" spans="1:12" ht="18" customHeight="1" x14ac:dyDescent="0.4">
      <c r="H48" s="19"/>
    </row>
    <row r="49" spans="8:8" ht="18" customHeight="1" x14ac:dyDescent="0.4">
      <c r="H49" s="19"/>
    </row>
    <row r="50" spans="8:8" ht="18" customHeight="1" x14ac:dyDescent="0.4">
      <c r="H50" s="19"/>
    </row>
    <row r="51" spans="8:8" ht="18" customHeight="1" x14ac:dyDescent="0.4">
      <c r="H51" s="19"/>
    </row>
    <row r="52" spans="8:8" ht="18" customHeight="1" x14ac:dyDescent="0.4">
      <c r="H52" s="19"/>
    </row>
    <row r="53" spans="8:8" ht="18" customHeight="1" x14ac:dyDescent="0.4">
      <c r="H53" s="19"/>
    </row>
    <row r="54" spans="8:8" ht="18" customHeight="1" x14ac:dyDescent="0.4">
      <c r="H54" s="19"/>
    </row>
    <row r="55" spans="8:8" ht="18" customHeight="1" x14ac:dyDescent="0.4">
      <c r="H55" s="19"/>
    </row>
    <row r="56" spans="8:8" ht="18" customHeight="1" x14ac:dyDescent="0.4">
      <c r="H56" s="19"/>
    </row>
    <row r="57" spans="8:8" ht="18" customHeight="1" x14ac:dyDescent="0.4">
      <c r="H57" s="19"/>
    </row>
  </sheetData>
  <mergeCells count="7">
    <mergeCell ref="A3:L3"/>
    <mergeCell ref="A10:A11"/>
    <mergeCell ref="B10:B11"/>
    <mergeCell ref="C10:C11"/>
    <mergeCell ref="D10:D11"/>
    <mergeCell ref="E10:E11"/>
    <mergeCell ref="F10:F11"/>
  </mergeCells>
  <phoneticPr fontId="3"/>
  <dataValidations count="2">
    <dataValidation allowBlank="1" showInputMessage="1" sqref="I12:I31" xr:uid="{88217E50-0379-44E1-A129-BD6C03256211}"/>
    <dataValidation type="list" allowBlank="1" showInputMessage="1" sqref="E12:E33" xr:uid="{61228862-2BFC-4DEF-8AA3-E3D1EC6D4E93}">
      <formula1>$G$38:$G$45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9AFD-9488-44F0-BF17-C342085FF3C9}">
  <dimension ref="A1:M57"/>
  <sheetViews>
    <sheetView view="pageBreakPreview" zoomScale="70" zoomScaleNormal="75" zoomScaleSheetLayoutView="70" zoomScalePageLayoutView="40" workbookViewId="0">
      <selection activeCell="G14" sqref="G14"/>
    </sheetView>
  </sheetViews>
  <sheetFormatPr defaultColWidth="2.25" defaultRowHeight="18" customHeight="1" x14ac:dyDescent="0.4"/>
  <cols>
    <col min="1" max="1" width="2.625" style="1" customWidth="1"/>
    <col min="2" max="2" width="30.875" style="43" customWidth="1"/>
    <col min="3" max="3" width="26.75" style="43" customWidth="1"/>
    <col min="4" max="4" width="19.125" style="43" customWidth="1"/>
    <col min="5" max="5" width="31.875" style="1" bestFit="1" customWidth="1"/>
    <col min="6" max="6" width="22.125" style="1" customWidth="1"/>
    <col min="7" max="7" width="27.875" style="1" customWidth="1"/>
    <col min="8" max="8" width="23.75" style="1" customWidth="1"/>
    <col min="9" max="9" width="17.875" style="1" customWidth="1"/>
    <col min="10" max="10" width="18.625" style="1" customWidth="1"/>
    <col min="11" max="11" width="16.625" style="1" customWidth="1"/>
    <col min="12" max="12" width="44.375" style="1" customWidth="1"/>
    <col min="13" max="13" width="11" style="1" customWidth="1"/>
    <col min="14" max="16384" width="2.25" style="1"/>
  </cols>
  <sheetData>
    <row r="1" spans="1:13" ht="18" customHeight="1" x14ac:dyDescent="0.4">
      <c r="A1" s="39" t="s">
        <v>24</v>
      </c>
    </row>
    <row r="2" spans="1:13" ht="9" customHeight="1" x14ac:dyDescent="0.4"/>
    <row r="3" spans="1:13" ht="33.6" customHeight="1" x14ac:dyDescent="0.4">
      <c r="A3" s="62" t="s">
        <v>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20"/>
    </row>
    <row r="4" spans="1:13" ht="9" customHeight="1" x14ac:dyDescent="0.4"/>
    <row r="5" spans="1:13" ht="9" customHeight="1" x14ac:dyDescent="0.4"/>
    <row r="6" spans="1:13" ht="36" customHeight="1" thickBot="1" x14ac:dyDescent="0.45">
      <c r="G6" s="3" t="s">
        <v>14</v>
      </c>
      <c r="H6" s="3"/>
      <c r="J6" s="2" t="s">
        <v>15</v>
      </c>
    </row>
    <row r="7" spans="1:13" ht="25.9" customHeight="1" thickTop="1" thickBot="1" x14ac:dyDescent="0.45">
      <c r="G7" s="4">
        <f>SUM(K12:K31)</f>
        <v>75680</v>
      </c>
      <c r="H7" s="23" t="s">
        <v>16</v>
      </c>
      <c r="I7" s="5" t="s">
        <v>0</v>
      </c>
      <c r="J7" s="6">
        <f>ROUNDDOWN(G7/2,-3)</f>
        <v>37000</v>
      </c>
    </row>
    <row r="8" spans="1:13" ht="9" customHeight="1" x14ac:dyDescent="0.4"/>
    <row r="9" spans="1:13" ht="24" customHeight="1" x14ac:dyDescent="0.4">
      <c r="L9" s="7"/>
    </row>
    <row r="10" spans="1:13" ht="66.75" customHeight="1" x14ac:dyDescent="0.4">
      <c r="A10" s="63"/>
      <c r="B10" s="65" t="s">
        <v>21</v>
      </c>
      <c r="C10" s="60" t="s">
        <v>17</v>
      </c>
      <c r="D10" s="60" t="s">
        <v>1</v>
      </c>
      <c r="E10" s="60" t="s">
        <v>8</v>
      </c>
      <c r="F10" s="60" t="s">
        <v>2</v>
      </c>
      <c r="G10" s="57" t="s">
        <v>9</v>
      </c>
      <c r="H10" s="40" t="s">
        <v>19</v>
      </c>
      <c r="I10" s="41" t="s">
        <v>11</v>
      </c>
      <c r="J10" s="41" t="s">
        <v>12</v>
      </c>
      <c r="K10" s="41" t="s">
        <v>13</v>
      </c>
      <c r="L10" s="8" t="s">
        <v>18</v>
      </c>
    </row>
    <row r="11" spans="1:13" ht="20.45" customHeight="1" x14ac:dyDescent="0.4">
      <c r="A11" s="64"/>
      <c r="B11" s="66"/>
      <c r="C11" s="61"/>
      <c r="D11" s="61"/>
      <c r="E11" s="61"/>
      <c r="F11" s="61"/>
      <c r="G11" s="67" t="s">
        <v>40</v>
      </c>
      <c r="H11" s="58" t="s">
        <v>39</v>
      </c>
      <c r="I11" s="42" t="s">
        <v>3</v>
      </c>
      <c r="J11" s="42" t="s">
        <v>4</v>
      </c>
      <c r="K11" s="42"/>
      <c r="L11" s="9"/>
    </row>
    <row r="12" spans="1:13" s="17" customFormat="1" ht="46.15" customHeight="1" x14ac:dyDescent="0.4">
      <c r="A12" s="10">
        <f>ROW()-11</f>
        <v>1</v>
      </c>
      <c r="B12" s="44" t="s">
        <v>25</v>
      </c>
      <c r="C12" s="44" t="s">
        <v>26</v>
      </c>
      <c r="D12" s="44" t="s">
        <v>27</v>
      </c>
      <c r="E12" s="11" t="s">
        <v>36</v>
      </c>
      <c r="F12" s="12">
        <v>45990</v>
      </c>
      <c r="G12" s="13">
        <v>75680</v>
      </c>
      <c r="H12" s="13">
        <v>5000</v>
      </c>
      <c r="I12" s="14">
        <v>70680</v>
      </c>
      <c r="J12" s="15">
        <v>38280</v>
      </c>
      <c r="K12" s="16">
        <v>38280</v>
      </c>
      <c r="L12" s="11"/>
    </row>
    <row r="13" spans="1:13" s="17" customFormat="1" ht="46.15" customHeight="1" x14ac:dyDescent="0.4">
      <c r="A13" s="10">
        <f t="shared" ref="A13:A31" si="0">ROW()-11</f>
        <v>2</v>
      </c>
      <c r="B13" s="44" t="s">
        <v>25</v>
      </c>
      <c r="C13" s="44" t="s">
        <v>28</v>
      </c>
      <c r="D13" s="44" t="s">
        <v>29</v>
      </c>
      <c r="E13" s="11" t="s">
        <v>7</v>
      </c>
      <c r="F13" s="12">
        <v>46084</v>
      </c>
      <c r="G13" s="13">
        <v>47400</v>
      </c>
      <c r="H13" s="13">
        <v>10000</v>
      </c>
      <c r="I13" s="14">
        <v>37400</v>
      </c>
      <c r="J13" s="15">
        <v>37400</v>
      </c>
      <c r="K13" s="16">
        <v>37400</v>
      </c>
      <c r="L13" s="11"/>
    </row>
    <row r="14" spans="1:13" s="17" customFormat="1" ht="46.15" customHeight="1" x14ac:dyDescent="0.4">
      <c r="A14" s="10">
        <f t="shared" si="0"/>
        <v>3</v>
      </c>
      <c r="B14" s="44"/>
      <c r="C14" s="44"/>
      <c r="D14" s="44"/>
      <c r="E14" s="11"/>
      <c r="F14" s="12"/>
      <c r="G14" s="13" t="s">
        <v>37</v>
      </c>
      <c r="H14" s="13"/>
      <c r="I14" s="14" t="s">
        <v>37</v>
      </c>
      <c r="J14" s="15"/>
      <c r="K14" s="16" t="s">
        <v>37</v>
      </c>
      <c r="L14" s="11"/>
    </row>
    <row r="15" spans="1:13" s="17" customFormat="1" ht="46.15" customHeight="1" x14ac:dyDescent="0.4">
      <c r="A15" s="10">
        <f t="shared" si="0"/>
        <v>4</v>
      </c>
      <c r="B15" s="44"/>
      <c r="C15" s="44"/>
      <c r="D15" s="44"/>
      <c r="E15" s="11"/>
      <c r="F15" s="12"/>
      <c r="G15" s="13" t="s">
        <v>37</v>
      </c>
      <c r="H15" s="13"/>
      <c r="I15" s="14" t="s">
        <v>37</v>
      </c>
      <c r="J15" s="15"/>
      <c r="K15" s="16" t="s">
        <v>37</v>
      </c>
      <c r="L15" s="11"/>
    </row>
    <row r="16" spans="1:13" s="17" customFormat="1" ht="46.15" customHeight="1" x14ac:dyDescent="0.4">
      <c r="A16" s="10">
        <f t="shared" si="0"/>
        <v>5</v>
      </c>
      <c r="B16" s="44"/>
      <c r="C16" s="44"/>
      <c r="D16" s="44"/>
      <c r="E16" s="11"/>
      <c r="F16" s="12"/>
      <c r="G16" s="13" t="s">
        <v>37</v>
      </c>
      <c r="H16" s="13"/>
      <c r="I16" s="14" t="s">
        <v>37</v>
      </c>
      <c r="J16" s="15"/>
      <c r="K16" s="16" t="s">
        <v>37</v>
      </c>
      <c r="L16" s="11"/>
    </row>
    <row r="17" spans="1:12" s="17" customFormat="1" ht="46.15" customHeight="1" x14ac:dyDescent="0.4">
      <c r="A17" s="10">
        <f t="shared" si="0"/>
        <v>6</v>
      </c>
      <c r="B17" s="44"/>
      <c r="C17" s="44"/>
      <c r="D17" s="44"/>
      <c r="E17" s="11"/>
      <c r="F17" s="12"/>
      <c r="G17" s="13" t="s">
        <v>37</v>
      </c>
      <c r="H17" s="13"/>
      <c r="I17" s="14" t="s">
        <v>37</v>
      </c>
      <c r="J17" s="15"/>
      <c r="K17" s="16" t="s">
        <v>37</v>
      </c>
      <c r="L17" s="11"/>
    </row>
    <row r="18" spans="1:12" s="17" customFormat="1" ht="46.15" customHeight="1" x14ac:dyDescent="0.4">
      <c r="A18" s="10">
        <f t="shared" si="0"/>
        <v>7</v>
      </c>
      <c r="B18" s="44"/>
      <c r="C18" s="44"/>
      <c r="D18" s="44"/>
      <c r="E18" s="11"/>
      <c r="F18" s="12"/>
      <c r="G18" s="13" t="s">
        <v>37</v>
      </c>
      <c r="H18" s="13"/>
      <c r="I18" s="14"/>
      <c r="J18" s="15"/>
      <c r="K18" s="16" t="s">
        <v>37</v>
      </c>
      <c r="L18" s="11"/>
    </row>
    <row r="19" spans="1:12" s="17" customFormat="1" ht="46.15" customHeight="1" x14ac:dyDescent="0.4">
      <c r="A19" s="10">
        <f t="shared" si="0"/>
        <v>8</v>
      </c>
      <c r="B19" s="44"/>
      <c r="C19" s="44"/>
      <c r="D19" s="44"/>
      <c r="E19" s="11"/>
      <c r="F19" s="12"/>
      <c r="G19" s="13" t="s">
        <v>37</v>
      </c>
      <c r="H19" s="13"/>
      <c r="I19" s="14" t="s">
        <v>37</v>
      </c>
      <c r="J19" s="15"/>
      <c r="K19" s="16" t="s">
        <v>37</v>
      </c>
      <c r="L19" s="11"/>
    </row>
    <row r="20" spans="1:12" s="17" customFormat="1" ht="46.15" customHeight="1" x14ac:dyDescent="0.4">
      <c r="A20" s="10">
        <f t="shared" si="0"/>
        <v>9</v>
      </c>
      <c r="B20" s="44"/>
      <c r="C20" s="44"/>
      <c r="D20" s="44"/>
      <c r="E20" s="11"/>
      <c r="F20" s="12"/>
      <c r="G20" s="13" t="s">
        <v>37</v>
      </c>
      <c r="H20" s="13"/>
      <c r="I20" s="14" t="s">
        <v>37</v>
      </c>
      <c r="J20" s="15"/>
      <c r="K20" s="16" t="s">
        <v>37</v>
      </c>
      <c r="L20" s="11"/>
    </row>
    <row r="21" spans="1:12" s="17" customFormat="1" ht="46.15" customHeight="1" x14ac:dyDescent="0.4">
      <c r="A21" s="10">
        <f t="shared" si="0"/>
        <v>10</v>
      </c>
      <c r="B21" s="44"/>
      <c r="C21" s="44"/>
      <c r="D21" s="44"/>
      <c r="E21" s="11"/>
      <c r="F21" s="12"/>
      <c r="G21" s="13" t="s">
        <v>37</v>
      </c>
      <c r="H21" s="13"/>
      <c r="I21" s="14" t="s">
        <v>37</v>
      </c>
      <c r="J21" s="15"/>
      <c r="K21" s="16" t="s">
        <v>37</v>
      </c>
      <c r="L21" s="11"/>
    </row>
    <row r="22" spans="1:12" s="17" customFormat="1" ht="46.15" customHeight="1" x14ac:dyDescent="0.4">
      <c r="A22" s="10">
        <f t="shared" si="0"/>
        <v>11</v>
      </c>
      <c r="B22" s="44"/>
      <c r="C22" s="44"/>
      <c r="D22" s="44"/>
      <c r="E22" s="11"/>
      <c r="F22" s="12"/>
      <c r="G22" s="13" t="s">
        <v>37</v>
      </c>
      <c r="H22" s="13"/>
      <c r="I22" s="14" t="s">
        <v>37</v>
      </c>
      <c r="J22" s="15"/>
      <c r="K22" s="16" t="s">
        <v>37</v>
      </c>
      <c r="L22" s="11"/>
    </row>
    <row r="23" spans="1:12" s="17" customFormat="1" ht="46.15" customHeight="1" x14ac:dyDescent="0.4">
      <c r="A23" s="10">
        <f t="shared" si="0"/>
        <v>12</v>
      </c>
      <c r="B23" s="44"/>
      <c r="C23" s="44"/>
      <c r="D23" s="44"/>
      <c r="E23" s="11"/>
      <c r="F23" s="12"/>
      <c r="G23" s="13" t="s">
        <v>37</v>
      </c>
      <c r="H23" s="13"/>
      <c r="I23" s="14" t="s">
        <v>37</v>
      </c>
      <c r="J23" s="15"/>
      <c r="K23" s="16" t="s">
        <v>37</v>
      </c>
      <c r="L23" s="11"/>
    </row>
    <row r="24" spans="1:12" s="17" customFormat="1" ht="46.15" customHeight="1" x14ac:dyDescent="0.4">
      <c r="A24" s="10">
        <f t="shared" si="0"/>
        <v>13</v>
      </c>
      <c r="B24" s="44"/>
      <c r="C24" s="44"/>
      <c r="D24" s="44"/>
      <c r="E24" s="11"/>
      <c r="F24" s="12"/>
      <c r="G24" s="13" t="s">
        <v>37</v>
      </c>
      <c r="H24" s="13"/>
      <c r="I24" s="14" t="s">
        <v>37</v>
      </c>
      <c r="J24" s="15"/>
      <c r="K24" s="16" t="s">
        <v>37</v>
      </c>
      <c r="L24" s="11"/>
    </row>
    <row r="25" spans="1:12" s="17" customFormat="1" ht="46.15" customHeight="1" x14ac:dyDescent="0.4">
      <c r="A25" s="10">
        <f t="shared" si="0"/>
        <v>14</v>
      </c>
      <c r="B25" s="44"/>
      <c r="C25" s="44"/>
      <c r="D25" s="44"/>
      <c r="E25" s="11"/>
      <c r="F25" s="12"/>
      <c r="G25" s="13" t="s">
        <v>37</v>
      </c>
      <c r="H25" s="13"/>
      <c r="I25" s="14" t="s">
        <v>37</v>
      </c>
      <c r="J25" s="15"/>
      <c r="K25" s="16" t="s">
        <v>37</v>
      </c>
      <c r="L25" s="11"/>
    </row>
    <row r="26" spans="1:12" s="17" customFormat="1" ht="46.15" customHeight="1" x14ac:dyDescent="0.4">
      <c r="A26" s="10">
        <f t="shared" si="0"/>
        <v>15</v>
      </c>
      <c r="B26" s="44"/>
      <c r="C26" s="44"/>
      <c r="D26" s="44"/>
      <c r="E26" s="11"/>
      <c r="F26" s="12"/>
      <c r="G26" s="13" t="s">
        <v>37</v>
      </c>
      <c r="H26" s="13"/>
      <c r="I26" s="14" t="s">
        <v>37</v>
      </c>
      <c r="J26" s="15"/>
      <c r="K26" s="16" t="s">
        <v>37</v>
      </c>
      <c r="L26" s="11"/>
    </row>
    <row r="27" spans="1:12" s="17" customFormat="1" ht="46.15" customHeight="1" x14ac:dyDescent="0.4">
      <c r="A27" s="10">
        <f t="shared" si="0"/>
        <v>16</v>
      </c>
      <c r="B27" s="44"/>
      <c r="C27" s="44"/>
      <c r="D27" s="44"/>
      <c r="E27" s="11"/>
      <c r="F27" s="12"/>
      <c r="G27" s="13" t="s">
        <v>37</v>
      </c>
      <c r="H27" s="13"/>
      <c r="I27" s="14" t="s">
        <v>37</v>
      </c>
      <c r="J27" s="15"/>
      <c r="K27" s="16" t="s">
        <v>37</v>
      </c>
      <c r="L27" s="11"/>
    </row>
    <row r="28" spans="1:12" s="17" customFormat="1" ht="46.15" customHeight="1" x14ac:dyDescent="0.4">
      <c r="A28" s="10">
        <f t="shared" si="0"/>
        <v>17</v>
      </c>
      <c r="B28" s="44"/>
      <c r="C28" s="44"/>
      <c r="D28" s="44"/>
      <c r="E28" s="11"/>
      <c r="F28" s="12"/>
      <c r="G28" s="13" t="s">
        <v>37</v>
      </c>
      <c r="H28" s="13"/>
      <c r="I28" s="14" t="s">
        <v>37</v>
      </c>
      <c r="J28" s="15"/>
      <c r="K28" s="16" t="s">
        <v>37</v>
      </c>
      <c r="L28" s="11"/>
    </row>
    <row r="29" spans="1:12" s="17" customFormat="1" ht="46.15" customHeight="1" x14ac:dyDescent="0.4">
      <c r="A29" s="10">
        <f t="shared" si="0"/>
        <v>18</v>
      </c>
      <c r="B29" s="44"/>
      <c r="C29" s="44"/>
      <c r="D29" s="44"/>
      <c r="E29" s="11"/>
      <c r="F29" s="12"/>
      <c r="G29" s="13" t="s">
        <v>37</v>
      </c>
      <c r="H29" s="13"/>
      <c r="I29" s="14" t="s">
        <v>37</v>
      </c>
      <c r="J29" s="15"/>
      <c r="K29" s="16" t="s">
        <v>37</v>
      </c>
      <c r="L29" s="11"/>
    </row>
    <row r="30" spans="1:12" s="17" customFormat="1" ht="46.15" customHeight="1" x14ac:dyDescent="0.4">
      <c r="A30" s="10">
        <f t="shared" si="0"/>
        <v>19</v>
      </c>
      <c r="B30" s="44"/>
      <c r="C30" s="44"/>
      <c r="D30" s="44"/>
      <c r="E30" s="11"/>
      <c r="F30" s="12"/>
      <c r="G30" s="13" t="s">
        <v>37</v>
      </c>
      <c r="H30" s="13"/>
      <c r="I30" s="14" t="s">
        <v>37</v>
      </c>
      <c r="J30" s="15"/>
      <c r="K30" s="16" t="s">
        <v>37</v>
      </c>
      <c r="L30" s="11"/>
    </row>
    <row r="31" spans="1:12" s="17" customFormat="1" ht="46.15" customHeight="1" thickBot="1" x14ac:dyDescent="0.45">
      <c r="A31" s="24">
        <f t="shared" si="0"/>
        <v>20</v>
      </c>
      <c r="B31" s="45"/>
      <c r="C31" s="45"/>
      <c r="D31" s="45"/>
      <c r="E31" s="25"/>
      <c r="F31" s="26"/>
      <c r="G31" s="27" t="s">
        <v>37</v>
      </c>
      <c r="H31" s="27"/>
      <c r="I31" s="28" t="s">
        <v>37</v>
      </c>
      <c r="J31" s="29"/>
      <c r="K31" s="30" t="s">
        <v>37</v>
      </c>
      <c r="L31" s="25"/>
    </row>
    <row r="32" spans="1:12" s="17" customFormat="1" ht="46.15" customHeight="1" thickTop="1" x14ac:dyDescent="0.4">
      <c r="A32" s="31"/>
      <c r="B32" s="47"/>
      <c r="C32" s="46"/>
      <c r="D32" s="46"/>
      <c r="E32" s="32"/>
      <c r="F32" s="33" t="s">
        <v>23</v>
      </c>
      <c r="G32" s="34">
        <v>123080</v>
      </c>
      <c r="H32" s="34">
        <v>15000</v>
      </c>
      <c r="I32" s="35">
        <v>108080</v>
      </c>
      <c r="J32" s="36">
        <v>68280</v>
      </c>
      <c r="K32" s="37">
        <v>68280</v>
      </c>
      <c r="L32" s="32"/>
    </row>
    <row r="33" spans="1:12" s="17" customFormat="1" ht="15.75" customHeight="1" x14ac:dyDescent="0.4">
      <c r="A33" s="48"/>
      <c r="B33" s="56" t="s">
        <v>30</v>
      </c>
      <c r="C33" s="49"/>
      <c r="D33" s="49"/>
      <c r="E33" s="50"/>
      <c r="F33" s="51"/>
      <c r="G33" s="52"/>
      <c r="H33" s="52"/>
      <c r="I33" s="53"/>
      <c r="J33" s="54"/>
      <c r="K33" s="55"/>
      <c r="L33" s="50"/>
    </row>
    <row r="34" spans="1:12" ht="23.25" customHeight="1" x14ac:dyDescent="0.4">
      <c r="B34" s="43" t="s">
        <v>22</v>
      </c>
    </row>
    <row r="37" spans="1:12" ht="18" customHeight="1" x14ac:dyDescent="0.4">
      <c r="G37" s="1" t="s">
        <v>5</v>
      </c>
      <c r="H37" s="38" t="s">
        <v>6</v>
      </c>
    </row>
    <row r="38" spans="1:12" ht="18" customHeight="1" x14ac:dyDescent="0.4">
      <c r="G38" s="1" t="s">
        <v>31</v>
      </c>
      <c r="H38" s="38">
        <v>91800</v>
      </c>
    </row>
    <row r="39" spans="1:12" ht="18" customHeight="1" x14ac:dyDescent="0.4">
      <c r="G39" s="1" t="s">
        <v>32</v>
      </c>
      <c r="H39" s="38">
        <v>43280</v>
      </c>
    </row>
    <row r="40" spans="1:12" ht="18" customHeight="1" x14ac:dyDescent="0.4">
      <c r="G40" s="1" t="s">
        <v>33</v>
      </c>
      <c r="H40" s="38">
        <v>32400</v>
      </c>
    </row>
    <row r="41" spans="1:12" ht="18" customHeight="1" x14ac:dyDescent="0.4">
      <c r="G41" s="1" t="s">
        <v>36</v>
      </c>
      <c r="H41" s="38">
        <v>75680</v>
      </c>
    </row>
    <row r="42" spans="1:12" ht="18" customHeight="1" x14ac:dyDescent="0.4">
      <c r="G42" s="1" t="s">
        <v>10</v>
      </c>
      <c r="H42" s="38">
        <v>50800</v>
      </c>
    </row>
    <row r="43" spans="1:12" ht="18" customHeight="1" x14ac:dyDescent="0.4">
      <c r="G43" s="1" t="s">
        <v>34</v>
      </c>
      <c r="H43" s="38">
        <v>50800</v>
      </c>
    </row>
    <row r="44" spans="1:12" ht="18" customHeight="1" x14ac:dyDescent="0.4">
      <c r="G44" s="1" t="s">
        <v>35</v>
      </c>
      <c r="H44" s="38">
        <v>57400</v>
      </c>
    </row>
    <row r="45" spans="1:12" ht="18" customHeight="1" x14ac:dyDescent="0.4">
      <c r="G45" s="1" t="s">
        <v>7</v>
      </c>
      <c r="H45" s="38">
        <v>47400</v>
      </c>
    </row>
    <row r="47" spans="1:12" ht="18" customHeight="1" x14ac:dyDescent="0.4">
      <c r="H47" s="18"/>
    </row>
    <row r="48" spans="1:12" ht="18" customHeight="1" x14ac:dyDescent="0.4">
      <c r="H48" s="19"/>
    </row>
    <row r="49" spans="8:8" ht="18" customHeight="1" x14ac:dyDescent="0.4">
      <c r="H49" s="19"/>
    </row>
    <row r="50" spans="8:8" ht="18" customHeight="1" x14ac:dyDescent="0.4">
      <c r="H50" s="19"/>
    </row>
    <row r="51" spans="8:8" ht="18" customHeight="1" x14ac:dyDescent="0.4">
      <c r="H51" s="19"/>
    </row>
    <row r="52" spans="8:8" ht="18" customHeight="1" x14ac:dyDescent="0.4">
      <c r="H52" s="19"/>
    </row>
    <row r="53" spans="8:8" ht="18" customHeight="1" x14ac:dyDescent="0.4">
      <c r="H53" s="19"/>
    </row>
    <row r="54" spans="8:8" ht="18" customHeight="1" x14ac:dyDescent="0.4">
      <c r="H54" s="19"/>
    </row>
    <row r="55" spans="8:8" ht="18" customHeight="1" x14ac:dyDescent="0.4">
      <c r="H55" s="19"/>
    </row>
    <row r="56" spans="8:8" ht="18" customHeight="1" x14ac:dyDescent="0.4">
      <c r="H56" s="19"/>
    </row>
    <row r="57" spans="8:8" ht="18" customHeight="1" x14ac:dyDescent="0.4">
      <c r="H57" s="19"/>
    </row>
  </sheetData>
  <mergeCells count="7">
    <mergeCell ref="A3:L3"/>
    <mergeCell ref="A10:A11"/>
    <mergeCell ref="B10:B11"/>
    <mergeCell ref="C10:C11"/>
    <mergeCell ref="D10:D11"/>
    <mergeCell ref="E10:E11"/>
    <mergeCell ref="F10:F11"/>
  </mergeCells>
  <phoneticPr fontId="3"/>
  <dataValidations count="2">
    <dataValidation allowBlank="1" showInputMessage="1" sqref="I12:I31" xr:uid="{52BF6130-A11A-420B-A374-255626C06BB4}"/>
    <dataValidation type="list" allowBlank="1" showInputMessage="1" sqref="E12:E33" xr:uid="{151CEE1E-D25A-49FC-9F7C-F29C20AE0BD9}">
      <formula1>$G$38:$G$45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別記様式第２号 (金額入り)</vt:lpstr>
      <vt:lpstr>別記様式第２号 (金額抜き)</vt:lpstr>
      <vt:lpstr>別記様式第２号 (記入例)</vt:lpstr>
      <vt:lpstr>'別記様式第２号 (記入例)'!Print_Area</vt:lpstr>
      <vt:lpstr>'別記様式第２号 (金額入り)'!Print_Area</vt:lpstr>
      <vt:lpstr>'別記様式第２号 (金額抜き)'!Print_Area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魁人</dc:creator>
  <cp:lastModifiedBy>松本　愛美</cp:lastModifiedBy>
  <cp:lastPrinted>2025-09-10T00:26:29Z</cp:lastPrinted>
  <dcterms:created xsi:type="dcterms:W3CDTF">2025-02-10T05:32:33Z</dcterms:created>
  <dcterms:modified xsi:type="dcterms:W3CDTF">2025-09-10T00:27:10Z</dcterms:modified>
</cp:coreProperties>
</file>