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保存文書\R07\110検診事業\110_020契約\30_R8年度健診等帳票類印刷\2.契約後\02_印刷原稿\14_実績報告書\"/>
    </mc:Choice>
  </mc:AlternateContent>
  <xr:revisionPtr revIDLastSave="0" documentId="13_ncr:1_{7BB1EECA-83EA-43F2-88B8-8FC2C6445AD8}" xr6:coauthVersionLast="47" xr6:coauthVersionMax="47" xr10:uidLastSave="{00000000-0000-0000-0000-000000000000}"/>
  <bookViews>
    <workbookView xWindow="22932" yWindow="-108" windowWidth="23256" windowHeight="12456" xr2:uid="{A97BDED4-892E-4726-BCFA-A8B687C65573}"/>
  </bookViews>
  <sheets>
    <sheet name="R6_個別検診実績報告書" sheetId="1" r:id="rId1"/>
  </sheets>
  <definedNames>
    <definedName name="_xlnm.Print_Area" localSheetId="0">'R6_個別検診実績報告書'!$A$1:$G$70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" i="1" l="1"/>
  <c r="G54" i="1"/>
  <c r="G53" i="1"/>
  <c r="G19" i="1"/>
  <c r="G18" i="1"/>
  <c r="G67" i="1"/>
  <c r="G66" i="1"/>
  <c r="G65" i="1"/>
  <c r="G64" i="1"/>
  <c r="G63" i="1"/>
  <c r="G62" i="1"/>
  <c r="G61" i="1"/>
  <c r="G60" i="1"/>
  <c r="G48" i="1"/>
  <c r="D48" i="1"/>
  <c r="G47" i="1"/>
  <c r="D47" i="1"/>
  <c r="G46" i="1"/>
  <c r="D46" i="1"/>
  <c r="G45" i="1"/>
  <c r="G44" i="1"/>
  <c r="D44" i="1"/>
  <c r="G43" i="1"/>
  <c r="D43" i="1"/>
  <c r="G42" i="1"/>
  <c r="D42" i="1"/>
  <c r="G41" i="1"/>
  <c r="D41" i="1"/>
  <c r="G49" i="1" l="1"/>
  <c r="D49" i="1"/>
  <c r="F56" i="1" s="1"/>
  <c r="G28" i="1"/>
  <c r="G29" i="1"/>
  <c r="G30" i="1"/>
  <c r="G31" i="1"/>
  <c r="G32" i="1"/>
  <c r="G27" i="1"/>
  <c r="G26" i="1"/>
  <c r="G25" i="1"/>
  <c r="G13" i="1"/>
  <c r="D13" i="1"/>
  <c r="B13" i="1"/>
  <c r="G12" i="1"/>
  <c r="D12" i="1"/>
  <c r="B12" i="1"/>
  <c r="G10" i="1"/>
  <c r="G11" i="1"/>
  <c r="D11" i="1"/>
  <c r="B11" i="1"/>
  <c r="G9" i="1"/>
  <c r="D9" i="1"/>
  <c r="B9" i="1"/>
  <c r="G8" i="1"/>
  <c r="D8" i="1"/>
  <c r="B8" i="1"/>
  <c r="G7" i="1"/>
  <c r="D7" i="1"/>
  <c r="B7" i="1"/>
  <c r="G6" i="1"/>
  <c r="D6" i="1"/>
  <c r="G14" i="1" l="1"/>
  <c r="D14" i="1"/>
  <c r="F21" i="1" s="1"/>
</calcChain>
</file>

<file path=xl/sharedStrings.xml><?xml version="1.0" encoding="utf-8"?>
<sst xmlns="http://schemas.openxmlformats.org/spreadsheetml/2006/main" count="86" uniqueCount="36">
  <si>
    <r>
      <t>負　担　金　</t>
    </r>
    <r>
      <rPr>
        <b/>
        <sz val="12"/>
        <color theme="1"/>
        <rFont val="ＭＳ 明朝"/>
        <family val="1"/>
        <charset val="128"/>
      </rPr>
      <t>あ　り</t>
    </r>
    <rPh sb="0" eb="1">
      <t>フ</t>
    </rPh>
    <rPh sb="2" eb="3">
      <t>タン</t>
    </rPh>
    <rPh sb="4" eb="5">
      <t>キン</t>
    </rPh>
    <phoneticPr fontId="3"/>
  </si>
  <si>
    <r>
      <t>負　担　金　</t>
    </r>
    <r>
      <rPr>
        <b/>
        <sz val="12"/>
        <color theme="1"/>
        <rFont val="ＭＳ 明朝"/>
        <family val="1"/>
        <charset val="128"/>
      </rPr>
      <t>な　し</t>
    </r>
    <rPh sb="0" eb="1">
      <t>フ</t>
    </rPh>
    <rPh sb="2" eb="3">
      <t>タン</t>
    </rPh>
    <rPh sb="4" eb="5">
      <t>キン</t>
    </rPh>
    <phoneticPr fontId="3"/>
  </si>
  <si>
    <t>単 価</t>
    <rPh sb="0" eb="1">
      <t>タン</t>
    </rPh>
    <rPh sb="2" eb="3">
      <t>カ</t>
    </rPh>
    <phoneticPr fontId="3"/>
  </si>
  <si>
    <t>人 数</t>
    <rPh sb="0" eb="1">
      <t>ヒト</t>
    </rPh>
    <rPh sb="2" eb="3">
      <t>スウ</t>
    </rPh>
    <phoneticPr fontId="3"/>
  </si>
  <si>
    <t>金 額</t>
    <rPh sb="0" eb="1">
      <t>キン</t>
    </rPh>
    <rPh sb="2" eb="3">
      <t>ガク</t>
    </rPh>
    <phoneticPr fontId="3"/>
  </si>
  <si>
    <t>胃がん検診</t>
    <rPh sb="0" eb="1">
      <t>イ</t>
    </rPh>
    <rPh sb="3" eb="5">
      <t>ケンシン</t>
    </rPh>
    <phoneticPr fontId="3"/>
  </si>
  <si>
    <t>大腸がん検診</t>
    <rPh sb="0" eb="2">
      <t>ダイチョウ</t>
    </rPh>
    <rPh sb="4" eb="6">
      <t>ケンシン</t>
    </rPh>
    <phoneticPr fontId="3"/>
  </si>
  <si>
    <t>乳がん検診</t>
    <rPh sb="0" eb="1">
      <t>ニュウ</t>
    </rPh>
    <rPh sb="3" eb="5">
      <t>ケンシン</t>
    </rPh>
    <phoneticPr fontId="3"/>
  </si>
  <si>
    <t>子宮頸がん検診</t>
    <rPh sb="0" eb="2">
      <t>シキュウ</t>
    </rPh>
    <rPh sb="2" eb="3">
      <t>ケイ</t>
    </rPh>
    <rPh sb="5" eb="7">
      <t>ケンシン</t>
    </rPh>
    <phoneticPr fontId="3"/>
  </si>
  <si>
    <t>胸部レントゲン検診</t>
    <rPh sb="0" eb="2">
      <t>キョウブ</t>
    </rPh>
    <rPh sb="7" eb="9">
      <t>ケンシン</t>
    </rPh>
    <phoneticPr fontId="3"/>
  </si>
  <si>
    <t>子宮頸がん検診(無料クーポン券)</t>
    <rPh sb="0" eb="2">
      <t>シキュウ</t>
    </rPh>
    <rPh sb="2" eb="3">
      <t>ケイ</t>
    </rPh>
    <rPh sb="5" eb="7">
      <t>ケンシン</t>
    </rPh>
    <rPh sb="8" eb="10">
      <t>ムリョウ</t>
    </rPh>
    <rPh sb="14" eb="15">
      <t>ケン</t>
    </rPh>
    <phoneticPr fontId="3"/>
  </si>
  <si>
    <t>肝炎ウイルス検診</t>
    <rPh sb="0" eb="2">
      <t>カンエン</t>
    </rPh>
    <rPh sb="6" eb="8">
      <t>ケンシン</t>
    </rPh>
    <phoneticPr fontId="3"/>
  </si>
  <si>
    <t>前立腺がん検診</t>
    <rPh sb="0" eb="3">
      <t>ゼンリツセン</t>
    </rPh>
    <rPh sb="5" eb="7">
      <t>ケンシン</t>
    </rPh>
    <phoneticPr fontId="3"/>
  </si>
  <si>
    <t>上記のとおり実施しましたので報告します。</t>
    <rPh sb="0" eb="2">
      <t>ジョウキ</t>
    </rPh>
    <rPh sb="6" eb="8">
      <t>ジッシ</t>
    </rPh>
    <rPh sb="14" eb="16">
      <t>ホウコク</t>
    </rPh>
    <phoneticPr fontId="3"/>
  </si>
  <si>
    <t>（あて先）　佐倉市健康推進課</t>
    <rPh sb="3" eb="4">
      <t>サキ</t>
    </rPh>
    <rPh sb="6" eb="9">
      <t>サクラシ</t>
    </rPh>
    <rPh sb="9" eb="11">
      <t>ケンコウ</t>
    </rPh>
    <rPh sb="11" eb="13">
      <t>スイシン</t>
    </rPh>
    <rPh sb="13" eb="14">
      <t>カ</t>
    </rPh>
    <phoneticPr fontId="3"/>
  </si>
  <si>
    <t>医療機関名</t>
    <rPh sb="0" eb="2">
      <t>イリョウ</t>
    </rPh>
    <rPh sb="2" eb="4">
      <t>キカン</t>
    </rPh>
    <rPh sb="4" eb="5">
      <t>メイ</t>
    </rPh>
    <phoneticPr fontId="3"/>
  </si>
  <si>
    <t>検診種別</t>
    <rPh sb="0" eb="2">
      <t>ケンシン</t>
    </rPh>
    <rPh sb="2" eb="4">
      <t>シュベツ</t>
    </rPh>
    <phoneticPr fontId="3"/>
  </si>
  <si>
    <t>単価</t>
    <rPh sb="0" eb="2">
      <t>タンカ</t>
    </rPh>
    <phoneticPr fontId="3"/>
  </si>
  <si>
    <t>件数</t>
    <rPh sb="0" eb="2">
      <t>ケンスウ</t>
    </rPh>
    <phoneticPr fontId="3"/>
  </si>
  <si>
    <t>金額</t>
    <rPh sb="0" eb="2">
      <t>キンガク</t>
    </rPh>
    <phoneticPr fontId="3"/>
  </si>
  <si>
    <t>負担金あり　小計①</t>
    <rPh sb="0" eb="3">
      <t>フタンキン</t>
    </rPh>
    <rPh sb="6" eb="7">
      <t>ショウ</t>
    </rPh>
    <rPh sb="7" eb="8">
      <t>ケイ</t>
    </rPh>
    <phoneticPr fontId="3"/>
  </si>
  <si>
    <t>負担金なし　小計②</t>
    <rPh sb="0" eb="2">
      <t>フタン</t>
    </rPh>
    <rPh sb="2" eb="3">
      <t>キン</t>
    </rPh>
    <rPh sb="6" eb="7">
      <t>ショウ</t>
    </rPh>
    <rPh sb="7" eb="8">
      <t>ケイ</t>
    </rPh>
    <phoneticPr fontId="3"/>
  </si>
  <si>
    <t>…③</t>
    <phoneticPr fontId="3"/>
  </si>
  <si>
    <t>…④</t>
    <phoneticPr fontId="3"/>
  </si>
  <si>
    <t>胃がん検診二読分</t>
    <rPh sb="0" eb="1">
      <t>イ</t>
    </rPh>
    <rPh sb="3" eb="5">
      <t>ケンシン</t>
    </rPh>
    <rPh sb="5" eb="6">
      <t>ニ</t>
    </rPh>
    <rPh sb="6" eb="7">
      <t>ドク</t>
    </rPh>
    <rPh sb="7" eb="8">
      <t>ブン</t>
    </rPh>
    <phoneticPr fontId="3"/>
  </si>
  <si>
    <t>検診種別</t>
    <phoneticPr fontId="3"/>
  </si>
  <si>
    <t>胸部レントゲン検診
二読分</t>
    <phoneticPr fontId="3"/>
  </si>
  <si>
    <t>胃がん検診二読分</t>
    <rPh sb="0" eb="1">
      <t>イ</t>
    </rPh>
    <rPh sb="3" eb="5">
      <t>ケンシン</t>
    </rPh>
    <rPh sb="5" eb="6">
      <t>フタ</t>
    </rPh>
    <rPh sb="6" eb="7">
      <t>ドク</t>
    </rPh>
    <rPh sb="7" eb="8">
      <t>フン</t>
    </rPh>
    <phoneticPr fontId="3"/>
  </si>
  <si>
    <t>個 別 検 診 実 績 報 告 書</t>
    <rPh sb="0" eb="1">
      <t>コ</t>
    </rPh>
    <rPh sb="2" eb="3">
      <t>ベツ</t>
    </rPh>
    <rPh sb="4" eb="5">
      <t>ケン</t>
    </rPh>
    <rPh sb="6" eb="7">
      <t>シン</t>
    </rPh>
    <rPh sb="8" eb="9">
      <t>ジツ</t>
    </rPh>
    <rPh sb="10" eb="11">
      <t>イサオ</t>
    </rPh>
    <rPh sb="12" eb="13">
      <t>ホウ</t>
    </rPh>
    <rPh sb="14" eb="15">
      <t>コク</t>
    </rPh>
    <rPh sb="16" eb="17">
      <t>ショ</t>
    </rPh>
    <phoneticPr fontId="3"/>
  </si>
  <si>
    <t>個 別 検 診 実 績 報 告 書（控）</t>
    <rPh sb="0" eb="1">
      <t>コ</t>
    </rPh>
    <rPh sb="2" eb="3">
      <t>ベツ</t>
    </rPh>
    <rPh sb="4" eb="5">
      <t>ケン</t>
    </rPh>
    <rPh sb="6" eb="7">
      <t>シン</t>
    </rPh>
    <rPh sb="8" eb="9">
      <t>ジツ</t>
    </rPh>
    <rPh sb="10" eb="11">
      <t>イサオ</t>
    </rPh>
    <rPh sb="12" eb="13">
      <t>ホウ</t>
    </rPh>
    <rPh sb="14" eb="15">
      <t>コク</t>
    </rPh>
    <rPh sb="16" eb="17">
      <t>ショ</t>
    </rPh>
    <phoneticPr fontId="3"/>
  </si>
  <si>
    <t>胸部レントゲン検診二読分</t>
    <rPh sb="0" eb="2">
      <t>キョウブ</t>
    </rPh>
    <rPh sb="7" eb="9">
      <t>ケンシン</t>
    </rPh>
    <rPh sb="9" eb="10">
      <t>ニ</t>
    </rPh>
    <rPh sb="10" eb="11">
      <t>ドク</t>
    </rPh>
    <rPh sb="11" eb="12">
      <t>ブン</t>
    </rPh>
    <phoneticPr fontId="3"/>
  </si>
  <si>
    <t>胸部レントゲン検診
二読分</t>
  </si>
  <si>
    <t>合　　計　（①＋②＋③＋④）　</t>
    <rPh sb="0" eb="1">
      <t>ゴウ</t>
    </rPh>
    <rPh sb="3" eb="4">
      <t>ケイ</t>
    </rPh>
    <phoneticPr fontId="3"/>
  </si>
  <si>
    <t>○第二読影分（自医療機関　もしくは　市外医療機関　へ依頼した分）</t>
    <rPh sb="1" eb="5">
      <t>ダイニドクエイ</t>
    </rPh>
    <rPh sb="5" eb="6">
      <t>ブン</t>
    </rPh>
    <rPh sb="7" eb="12">
      <t>ジイリョウキカン</t>
    </rPh>
    <rPh sb="18" eb="24">
      <t>シガイイリョウキカン</t>
    </rPh>
    <rPh sb="26" eb="28">
      <t>イライ</t>
    </rPh>
    <rPh sb="30" eb="31">
      <t>ブン</t>
    </rPh>
    <phoneticPr fontId="3"/>
  </si>
  <si>
    <t>○第二読影分（上記以外の　市内検診実施医療機関　へ依頼した分）</t>
    <rPh sb="1" eb="5">
      <t>ダイニドクエイ</t>
    </rPh>
    <rPh sb="5" eb="6">
      <t>ブン</t>
    </rPh>
    <rPh sb="7" eb="9">
      <t>ジョウキ</t>
    </rPh>
    <rPh sb="9" eb="11">
      <t>イガイ</t>
    </rPh>
    <rPh sb="13" eb="15">
      <t>シナイ</t>
    </rPh>
    <rPh sb="15" eb="19">
      <t>ケンシンジッシ</t>
    </rPh>
    <rPh sb="25" eb="27">
      <t>イライ</t>
    </rPh>
    <rPh sb="29" eb="30">
      <t>ブン</t>
    </rPh>
    <phoneticPr fontId="3"/>
  </si>
  <si>
    <t>２０２６年度　　月分</t>
    <rPh sb="4" eb="5">
      <t>ネン</t>
    </rPh>
    <rPh sb="5" eb="6">
      <t>ド</t>
    </rPh>
    <rPh sb="8" eb="10">
      <t>ガツブン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</si>
</sst>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&quot;円&quot;"/>
    <numFmt numFmtId="177" formatCode="#,##0_ "/>
  </numFmts>
  <fonts count="13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2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b/>
      <sz val="20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b/>
      <sz val="12"/>
      <color theme="1"/>
      <name val="ＭＳ 明朝"/>
      <family val="1"/>
      <charset val="128"/>
    </font>
    <font>
      <sz val="14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0"/>
      <color theme="1"/>
      <name val="ＭＳ 明朝"/>
      <family val="1"/>
      <charset val="128"/>
    </font>
    <font>
      <sz val="14"/>
      <name val="ＭＳ 明朝"/>
      <family val="1"/>
      <charset val="128"/>
    </font>
    <font>
      <sz val="12"/>
      <name val="ＭＳ 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auto="1"/>
      </top>
      <bottom style="thin">
        <color indexed="64"/>
      </bottom>
      <diagonal/>
    </border>
    <border>
      <left style="thin">
        <color indexed="64"/>
      </left>
      <right/>
      <top style="double">
        <color auto="1"/>
      </top>
      <bottom style="thin">
        <color indexed="64"/>
      </bottom>
      <diagonal/>
    </border>
    <border>
      <left/>
      <right style="thin">
        <color indexed="64"/>
      </right>
      <top style="double">
        <color auto="1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74">
    <xf numFmtId="0" fontId="0" fillId="0" borderId="0" xfId="0">
      <alignment vertical="center"/>
    </xf>
    <xf numFmtId="0" fontId="4" fillId="0" borderId="0" xfId="0" applyFont="1">
      <alignment vertical="center"/>
    </xf>
    <xf numFmtId="0" fontId="8" fillId="0" borderId="0" xfId="0" applyFo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38" fontId="2" fillId="0" borderId="6" xfId="1" applyFont="1" applyBorder="1" applyAlignment="1">
      <alignment horizontal="center" vertical="center"/>
    </xf>
    <xf numFmtId="0" fontId="2" fillId="0" borderId="6" xfId="0" applyFont="1" applyBorder="1" applyAlignment="1">
      <alignment horizontal="distributed" vertical="center"/>
    </xf>
    <xf numFmtId="38" fontId="6" fillId="0" borderId="6" xfId="1" applyFont="1" applyBorder="1" applyAlignment="1">
      <alignment horizontal="right" vertical="center"/>
    </xf>
    <xf numFmtId="38" fontId="6" fillId="0" borderId="2" xfId="1" applyFont="1" applyBorder="1" applyAlignment="1">
      <alignment horizontal="right" vertical="center"/>
    </xf>
    <xf numFmtId="38" fontId="6" fillId="0" borderId="4" xfId="1" applyFont="1" applyBorder="1" applyAlignment="1">
      <alignment horizontal="right" vertical="center"/>
    </xf>
    <xf numFmtId="0" fontId="6" fillId="0" borderId="6" xfId="0" applyFont="1" applyBorder="1">
      <alignment vertical="center"/>
    </xf>
    <xf numFmtId="0" fontId="2" fillId="0" borderId="6" xfId="0" applyFont="1" applyBorder="1" applyAlignment="1">
      <alignment horizontal="left" vertical="center" shrinkToFit="1"/>
    </xf>
    <xf numFmtId="0" fontId="2" fillId="3" borderId="6" xfId="0" applyFont="1" applyFill="1" applyBorder="1" applyAlignment="1">
      <alignment horizontal="center" vertical="center"/>
    </xf>
    <xf numFmtId="3" fontId="6" fillId="0" borderId="6" xfId="0" applyNumberFormat="1" applyFont="1" applyBorder="1">
      <alignment vertical="center"/>
    </xf>
    <xf numFmtId="38" fontId="6" fillId="0" borderId="1" xfId="1" applyFont="1" applyBorder="1" applyAlignment="1">
      <alignment horizontal="right" vertical="center"/>
    </xf>
    <xf numFmtId="0" fontId="2" fillId="4" borderId="0" xfId="0" applyFont="1" applyFill="1">
      <alignment vertical="center"/>
    </xf>
    <xf numFmtId="0" fontId="2" fillId="4" borderId="0" xfId="0" applyFont="1" applyFill="1" applyAlignment="1">
      <alignment horizontal="right" vertical="center"/>
    </xf>
    <xf numFmtId="0" fontId="2" fillId="4" borderId="0" xfId="0" applyFont="1" applyFill="1" applyAlignment="1">
      <alignment horizontal="center" vertical="center"/>
    </xf>
    <xf numFmtId="0" fontId="4" fillId="4" borderId="0" xfId="0" applyFont="1" applyFill="1">
      <alignment vertical="center"/>
    </xf>
    <xf numFmtId="0" fontId="2" fillId="0" borderId="1" xfId="0" applyFont="1" applyBorder="1" applyAlignment="1">
      <alignment horizontal="distributed" vertical="center"/>
    </xf>
    <xf numFmtId="38" fontId="6" fillId="0" borderId="13" xfId="1" applyFont="1" applyBorder="1" applyAlignment="1">
      <alignment horizontal="right" vertical="center"/>
    </xf>
    <xf numFmtId="38" fontId="6" fillId="0" borderId="10" xfId="1" applyFont="1" applyBorder="1" applyAlignment="1">
      <alignment horizontal="right" vertical="center"/>
    </xf>
    <xf numFmtId="0" fontId="2" fillId="4" borderId="16" xfId="0" applyFont="1" applyFill="1" applyBorder="1" applyAlignment="1">
      <alignment horizontal="distributed" vertical="center"/>
    </xf>
    <xf numFmtId="0" fontId="2" fillId="4" borderId="0" xfId="0" applyFont="1" applyFill="1" applyAlignment="1">
      <alignment horizontal="distributed" vertical="center"/>
    </xf>
    <xf numFmtId="38" fontId="6" fillId="4" borderId="0" xfId="1" applyFont="1" applyFill="1" applyBorder="1" applyAlignment="1">
      <alignment horizontal="right" vertical="center"/>
    </xf>
    <xf numFmtId="0" fontId="2" fillId="4" borderId="18" xfId="0" applyFont="1" applyFill="1" applyBorder="1" applyAlignment="1">
      <alignment horizontal="distributed" vertical="center"/>
    </xf>
    <xf numFmtId="38" fontId="6" fillId="4" borderId="18" xfId="1" applyFont="1" applyFill="1" applyBorder="1" applyAlignment="1">
      <alignment horizontal="right" vertical="center"/>
    </xf>
    <xf numFmtId="38" fontId="6" fillId="4" borderId="17" xfId="1" applyFont="1" applyFill="1" applyBorder="1" applyAlignment="1">
      <alignment horizontal="left" vertical="center"/>
    </xf>
    <xf numFmtId="38" fontId="6" fillId="0" borderId="24" xfId="1" applyFont="1" applyBorder="1" applyAlignment="1">
      <alignment horizontal="center" vertical="center"/>
    </xf>
    <xf numFmtId="38" fontId="6" fillId="0" borderId="23" xfId="1" applyFont="1" applyBorder="1" applyAlignment="1">
      <alignment horizontal="center" vertical="center"/>
    </xf>
    <xf numFmtId="0" fontId="2" fillId="0" borderId="0" xfId="0" applyFont="1">
      <alignment vertical="center"/>
    </xf>
    <xf numFmtId="0" fontId="2" fillId="2" borderId="6" xfId="0" applyFont="1" applyFill="1" applyBorder="1" applyAlignment="1">
      <alignment horizontal="center" vertical="center"/>
    </xf>
    <xf numFmtId="38" fontId="2" fillId="2" borderId="6" xfId="1" applyFont="1" applyFill="1" applyBorder="1" applyAlignment="1">
      <alignment horizontal="center" vertical="center"/>
    </xf>
    <xf numFmtId="38" fontId="2" fillId="0" borderId="6" xfId="1" applyFont="1" applyBorder="1" applyAlignment="1">
      <alignment horizontal="left" vertical="center" wrapText="1"/>
    </xf>
    <xf numFmtId="176" fontId="6" fillId="0" borderId="6" xfId="1" applyNumberFormat="1" applyFont="1" applyBorder="1" applyAlignment="1">
      <alignment horizontal="right" vertical="center"/>
    </xf>
    <xf numFmtId="38" fontId="10" fillId="0" borderId="6" xfId="1" applyFont="1" applyBorder="1" applyAlignment="1">
      <alignment horizontal="left" vertical="center" shrinkToFit="1"/>
    </xf>
    <xf numFmtId="38" fontId="6" fillId="4" borderId="0" xfId="1" applyFont="1" applyFill="1" applyBorder="1" applyAlignment="1">
      <alignment horizontal="left" vertical="center"/>
    </xf>
    <xf numFmtId="38" fontId="6" fillId="4" borderId="4" xfId="1" applyFont="1" applyFill="1" applyBorder="1" applyAlignment="1">
      <alignment horizontal="right" vertical="center"/>
    </xf>
    <xf numFmtId="38" fontId="6" fillId="4" borderId="13" xfId="1" applyFont="1" applyFill="1" applyBorder="1" applyAlignment="1">
      <alignment horizontal="right" vertical="center"/>
    </xf>
    <xf numFmtId="38" fontId="6" fillId="4" borderId="6" xfId="1" applyFont="1" applyFill="1" applyBorder="1" applyAlignment="1">
      <alignment horizontal="right" vertical="center"/>
    </xf>
    <xf numFmtId="38" fontId="6" fillId="4" borderId="24" xfId="1" applyFont="1" applyFill="1" applyBorder="1" applyAlignment="1">
      <alignment horizontal="center" vertical="center"/>
    </xf>
    <xf numFmtId="38" fontId="6" fillId="4" borderId="1" xfId="1" applyFont="1" applyFill="1" applyBorder="1" applyAlignment="1">
      <alignment horizontal="right" vertical="center"/>
    </xf>
    <xf numFmtId="0" fontId="8" fillId="0" borderId="7" xfId="0" applyFont="1" applyBorder="1">
      <alignment vertical="center"/>
    </xf>
    <xf numFmtId="0" fontId="8" fillId="0" borderId="9" xfId="0" applyFont="1" applyBorder="1">
      <alignment vertical="center"/>
    </xf>
    <xf numFmtId="0" fontId="8" fillId="0" borderId="8" xfId="0" applyFont="1" applyBorder="1">
      <alignment vertical="center"/>
    </xf>
    <xf numFmtId="0" fontId="2" fillId="0" borderId="14" xfId="0" applyFont="1" applyBorder="1">
      <alignment vertical="center"/>
    </xf>
    <xf numFmtId="0" fontId="2" fillId="0" borderId="0" xfId="0" applyFont="1">
      <alignment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9" fillId="4" borderId="0" xfId="0" applyFont="1" applyFill="1" applyAlignment="1">
      <alignment horizontal="center" vertical="center" wrapText="1"/>
    </xf>
    <xf numFmtId="0" fontId="2" fillId="4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2" fillId="0" borderId="6" xfId="0" applyFont="1" applyBorder="1" applyAlignment="1">
      <alignment horizontal="center" vertical="center" shrinkToFit="1"/>
    </xf>
    <xf numFmtId="0" fontId="2" fillId="0" borderId="6" xfId="0" applyFont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38" fontId="6" fillId="0" borderId="21" xfId="1" applyFont="1" applyBorder="1" applyAlignment="1">
      <alignment horizontal="right" vertical="center"/>
    </xf>
    <xf numFmtId="38" fontId="6" fillId="0" borderId="22" xfId="1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 shrinkToFit="1"/>
    </xf>
    <xf numFmtId="0" fontId="2" fillId="0" borderId="25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177" fontId="11" fillId="4" borderId="6" xfId="1" applyNumberFormat="1" applyFont="1" applyFill="1" applyBorder="1" applyAlignment="1">
      <alignment horizontal="right" vertical="center"/>
    </xf>
    <xf numFmtId="0" fontId="12" fillId="2" borderId="6" xfId="0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59E238-9CF8-4E00-B970-9C851F7B6917}">
  <sheetPr>
    <pageSetUpPr fitToPage="1"/>
  </sheetPr>
  <dimension ref="A1:H70"/>
  <sheetViews>
    <sheetView tabSelected="1" topLeftCell="A45" zoomScale="90" zoomScaleNormal="90" zoomScaleSheetLayoutView="70" workbookViewId="0">
      <selection activeCell="A59" sqref="A59"/>
    </sheetView>
  </sheetViews>
  <sheetFormatPr defaultRowHeight="18" x14ac:dyDescent="0.45"/>
  <cols>
    <col min="1" max="1" width="22.09765625" customWidth="1"/>
    <col min="2" max="2" width="11.09765625" customWidth="1"/>
    <col min="3" max="3" width="9.59765625" customWidth="1"/>
    <col min="4" max="4" width="13.19921875" customWidth="1"/>
    <col min="5" max="5" width="11.09765625" customWidth="1"/>
    <col min="6" max="6" width="9.59765625" customWidth="1"/>
    <col min="7" max="7" width="13.19921875" customWidth="1"/>
    <col min="8" max="8" width="11.59765625" customWidth="1"/>
  </cols>
  <sheetData>
    <row r="1" spans="1:7" s="1" customFormat="1" ht="17.25" customHeight="1" x14ac:dyDescent="0.45">
      <c r="A1" s="61" t="s">
        <v>35</v>
      </c>
      <c r="B1" s="61"/>
      <c r="C1" s="16"/>
      <c r="D1" s="16"/>
      <c r="E1" s="16"/>
      <c r="F1" s="16"/>
      <c r="G1" s="16"/>
    </row>
    <row r="2" spans="1:7" ht="30" customHeight="1" x14ac:dyDescent="0.45">
      <c r="A2" s="62" t="s">
        <v>28</v>
      </c>
      <c r="B2" s="62"/>
      <c r="C2" s="62"/>
      <c r="D2" s="62"/>
      <c r="E2" s="62"/>
      <c r="F2" s="62"/>
      <c r="G2" s="62"/>
    </row>
    <row r="3" spans="1:7" s="1" customFormat="1" ht="21.75" customHeight="1" x14ac:dyDescent="0.45">
      <c r="A3" s="16"/>
      <c r="B3" s="16"/>
      <c r="C3" s="16"/>
      <c r="D3" s="16"/>
      <c r="E3" s="16"/>
      <c r="F3" s="16"/>
      <c r="G3" s="17"/>
    </row>
    <row r="4" spans="1:7" s="2" customFormat="1" ht="24.75" customHeight="1" x14ac:dyDescent="0.45">
      <c r="A4" s="55" t="s">
        <v>16</v>
      </c>
      <c r="B4" s="57" t="s">
        <v>0</v>
      </c>
      <c r="C4" s="58"/>
      <c r="D4" s="58"/>
      <c r="E4" s="58" t="s">
        <v>1</v>
      </c>
      <c r="F4" s="58"/>
      <c r="G4" s="59"/>
    </row>
    <row r="5" spans="1:7" s="2" customFormat="1" ht="24.75" customHeight="1" x14ac:dyDescent="0.45">
      <c r="A5" s="56"/>
      <c r="B5" s="3" t="s">
        <v>2</v>
      </c>
      <c r="C5" s="3" t="s">
        <v>3</v>
      </c>
      <c r="D5" s="4" t="s">
        <v>4</v>
      </c>
      <c r="E5" s="5" t="s">
        <v>2</v>
      </c>
      <c r="F5" s="6" t="s">
        <v>3</v>
      </c>
      <c r="G5" s="6" t="s">
        <v>4</v>
      </c>
    </row>
    <row r="6" spans="1:7" s="2" customFormat="1" ht="24.75" customHeight="1" x14ac:dyDescent="0.45">
      <c r="A6" s="7" t="s">
        <v>5</v>
      </c>
      <c r="B6" s="40">
        <f>E6-3000</f>
        <v>12796</v>
      </c>
      <c r="C6" s="8"/>
      <c r="D6" s="9" t="str">
        <f>IF(C6&lt;&gt;"",B6*C6,"")</f>
        <v/>
      </c>
      <c r="E6" s="38">
        <v>15796</v>
      </c>
      <c r="F6" s="8"/>
      <c r="G6" s="8" t="str">
        <f t="shared" ref="G6:G13" si="0">IF(F6&lt;&gt;"",E6*F6,"")</f>
        <v/>
      </c>
    </row>
    <row r="7" spans="1:7" s="2" customFormat="1" ht="24.75" customHeight="1" x14ac:dyDescent="0.45">
      <c r="A7" s="7" t="s">
        <v>6</v>
      </c>
      <c r="B7" s="40">
        <f>E7-1000</f>
        <v>3015</v>
      </c>
      <c r="C7" s="8"/>
      <c r="D7" s="9" t="str">
        <f>IF(C7&lt;&gt;"",B7*C7,"")</f>
        <v/>
      </c>
      <c r="E7" s="38">
        <v>4015</v>
      </c>
      <c r="F7" s="8"/>
      <c r="G7" s="8" t="str">
        <f t="shared" si="0"/>
        <v/>
      </c>
    </row>
    <row r="8" spans="1:7" s="2" customFormat="1" ht="24.75" customHeight="1" x14ac:dyDescent="0.45">
      <c r="A8" s="7" t="s">
        <v>7</v>
      </c>
      <c r="B8" s="40">
        <f>E8-2000</f>
        <v>5051</v>
      </c>
      <c r="C8" s="8"/>
      <c r="D8" s="9" t="str">
        <f>IF(C8&lt;&gt;"",B8*C8,"")</f>
        <v/>
      </c>
      <c r="E8" s="38">
        <v>7051</v>
      </c>
      <c r="F8" s="8"/>
      <c r="G8" s="8" t="str">
        <f t="shared" si="0"/>
        <v/>
      </c>
    </row>
    <row r="9" spans="1:7" s="2" customFormat="1" ht="24.75" customHeight="1" x14ac:dyDescent="0.45">
      <c r="A9" s="7" t="s">
        <v>8</v>
      </c>
      <c r="B9" s="40">
        <f>E9-2000</f>
        <v>5216</v>
      </c>
      <c r="C9" s="8"/>
      <c r="D9" s="9" t="str">
        <f>IF(C9&lt;&gt;"",B9*C9,"")</f>
        <v/>
      </c>
      <c r="E9" s="38">
        <v>7216</v>
      </c>
      <c r="F9" s="8"/>
      <c r="G9" s="8" t="str">
        <f t="shared" si="0"/>
        <v/>
      </c>
    </row>
    <row r="10" spans="1:7" s="2" customFormat="1" ht="24.75" customHeight="1" x14ac:dyDescent="0.45">
      <c r="A10" s="12" t="s">
        <v>10</v>
      </c>
      <c r="B10" s="41"/>
      <c r="C10" s="29"/>
      <c r="D10" s="30"/>
      <c r="E10" s="38">
        <v>7216</v>
      </c>
      <c r="F10" s="8"/>
      <c r="G10" s="8" t="str">
        <f t="shared" si="0"/>
        <v/>
      </c>
    </row>
    <row r="11" spans="1:7" s="2" customFormat="1" ht="24.75" customHeight="1" x14ac:dyDescent="0.45">
      <c r="A11" s="7" t="s">
        <v>9</v>
      </c>
      <c r="B11" s="40">
        <f>E11-1300</f>
        <v>3628</v>
      </c>
      <c r="C11" s="8"/>
      <c r="D11" s="9" t="str">
        <f>IF(C11&lt;&gt;"",B11*C11,"")</f>
        <v/>
      </c>
      <c r="E11" s="38">
        <v>4928</v>
      </c>
      <c r="F11" s="8"/>
      <c r="G11" s="8" t="str">
        <f t="shared" si="0"/>
        <v/>
      </c>
    </row>
    <row r="12" spans="1:7" s="2" customFormat="1" ht="24.75" customHeight="1" x14ac:dyDescent="0.45">
      <c r="A12" s="7" t="s">
        <v>11</v>
      </c>
      <c r="B12" s="40">
        <f>E12-1000</f>
        <v>2960</v>
      </c>
      <c r="C12" s="8"/>
      <c r="D12" s="8" t="str">
        <f>IF(C12&lt;&gt;"",B12*C12,"")</f>
        <v/>
      </c>
      <c r="E12" s="38">
        <v>3960</v>
      </c>
      <c r="F12" s="8"/>
      <c r="G12" s="8" t="str">
        <f t="shared" si="0"/>
        <v/>
      </c>
    </row>
    <row r="13" spans="1:7" s="2" customFormat="1" ht="24.75" customHeight="1" thickBot="1" x14ac:dyDescent="0.5">
      <c r="A13" s="20" t="s">
        <v>12</v>
      </c>
      <c r="B13" s="42">
        <f>E13-1000</f>
        <v>1915</v>
      </c>
      <c r="C13" s="15"/>
      <c r="D13" s="15" t="str">
        <f>IF(C13&lt;&gt;"",B13*C13,"")</f>
        <v/>
      </c>
      <c r="E13" s="39">
        <v>2915</v>
      </c>
      <c r="F13" s="15"/>
      <c r="G13" s="15" t="str">
        <f t="shared" si="0"/>
        <v/>
      </c>
    </row>
    <row r="14" spans="1:7" s="2" customFormat="1" ht="24.75" customHeight="1" thickTop="1" x14ac:dyDescent="0.45">
      <c r="A14" s="23"/>
      <c r="B14" s="48" t="s">
        <v>20</v>
      </c>
      <c r="C14" s="49"/>
      <c r="D14" s="22" t="str">
        <f>IF(SUM(D6:D13)&lt;&gt;0,SUM(D6:D13),"")</f>
        <v/>
      </c>
      <c r="E14" s="50" t="s">
        <v>21</v>
      </c>
      <c r="F14" s="49"/>
      <c r="G14" s="22" t="str">
        <f>IF(SUM(G6:G13)&lt;&gt;0,SUM(G6:G13),"")</f>
        <v/>
      </c>
    </row>
    <row r="15" spans="1:7" s="2" customFormat="1" ht="20.100000000000001" customHeight="1" x14ac:dyDescent="0.45">
      <c r="A15" s="24"/>
      <c r="B15" s="18"/>
      <c r="C15" s="18"/>
      <c r="D15" s="25"/>
      <c r="E15" s="18"/>
      <c r="F15" s="18"/>
      <c r="G15" s="25"/>
    </row>
    <row r="16" spans="1:7" s="2" customFormat="1" ht="24.75" customHeight="1" x14ac:dyDescent="0.45">
      <c r="A16" s="31" t="s">
        <v>33</v>
      </c>
      <c r="B16" s="31"/>
      <c r="C16" s="31"/>
      <c r="D16" s="31"/>
      <c r="E16" s="16"/>
      <c r="F16" s="16"/>
      <c r="G16" s="16"/>
    </row>
    <row r="17" spans="1:8" s="2" customFormat="1" ht="24.75" customHeight="1" x14ac:dyDescent="0.45">
      <c r="A17" s="32" t="s">
        <v>16</v>
      </c>
      <c r="B17" s="54" t="s">
        <v>15</v>
      </c>
      <c r="C17" s="54"/>
      <c r="D17" s="54"/>
      <c r="E17" s="32" t="s">
        <v>17</v>
      </c>
      <c r="F17" s="32" t="s">
        <v>18</v>
      </c>
      <c r="G17" s="33" t="s">
        <v>19</v>
      </c>
      <c r="H17" s="16"/>
    </row>
    <row r="18" spans="1:8" s="2" customFormat="1" ht="22.2" x14ac:dyDescent="0.45">
      <c r="A18" s="36" t="s">
        <v>30</v>
      </c>
      <c r="B18" s="43"/>
      <c r="C18" s="44"/>
      <c r="D18" s="45"/>
      <c r="E18" s="72">
        <v>935</v>
      </c>
      <c r="F18" s="8"/>
      <c r="G18" s="35" t="str">
        <f>IF(F18&lt;&gt;"",E18*F18,"")</f>
        <v/>
      </c>
      <c r="H18" s="28" t="s">
        <v>22</v>
      </c>
    </row>
    <row r="19" spans="1:8" s="2" customFormat="1" ht="24" customHeight="1" x14ac:dyDescent="0.45">
      <c r="A19" s="34" t="s">
        <v>24</v>
      </c>
      <c r="B19" s="43"/>
      <c r="C19" s="44"/>
      <c r="D19" s="45"/>
      <c r="E19" s="72">
        <v>1848</v>
      </c>
      <c r="F19" s="8"/>
      <c r="G19" s="35" t="str">
        <f>IF(F19&lt;&gt;"",E19*F19,"")</f>
        <v/>
      </c>
      <c r="H19" s="28" t="s">
        <v>23</v>
      </c>
    </row>
    <row r="20" spans="1:8" s="2" customFormat="1" ht="24.75" customHeight="1" thickBot="1" x14ac:dyDescent="0.5">
      <c r="A20" s="24"/>
      <c r="B20" s="25"/>
      <c r="C20" s="25"/>
      <c r="D20" s="25"/>
      <c r="E20" s="25"/>
      <c r="F20" s="25"/>
      <c r="G20" s="25"/>
    </row>
    <row r="21" spans="1:8" s="2" customFormat="1" ht="24.75" customHeight="1" thickBot="1" x14ac:dyDescent="0.5">
      <c r="A21" s="65" t="s">
        <v>32</v>
      </c>
      <c r="B21" s="66"/>
      <c r="C21" s="66"/>
      <c r="D21" s="66"/>
      <c r="E21" s="66"/>
      <c r="F21" s="67" t="str">
        <f>IF(SUM(D14,G14,G18,G19)&lt;&gt;0,SUM(D14,G14,G18,G19),"")</f>
        <v/>
      </c>
      <c r="G21" s="68"/>
    </row>
    <row r="22" spans="1:8" s="1" customFormat="1" ht="24.75" customHeight="1" x14ac:dyDescent="0.45">
      <c r="A22" s="16"/>
      <c r="B22" s="16"/>
      <c r="C22" s="16"/>
      <c r="D22" s="16"/>
      <c r="E22" s="16"/>
      <c r="F22" s="16"/>
      <c r="G22" s="16"/>
    </row>
    <row r="23" spans="1:8" s="1" customFormat="1" ht="22.5" customHeight="1" x14ac:dyDescent="0.45">
      <c r="A23" s="16" t="s">
        <v>34</v>
      </c>
      <c r="B23" s="16"/>
      <c r="C23" s="16"/>
      <c r="D23" s="16"/>
      <c r="E23" s="16"/>
      <c r="F23" s="16"/>
      <c r="G23" s="16"/>
    </row>
    <row r="24" spans="1:8" s="1" customFormat="1" ht="24.75" customHeight="1" x14ac:dyDescent="0.45">
      <c r="A24" s="13" t="s">
        <v>25</v>
      </c>
      <c r="B24" s="54" t="s">
        <v>15</v>
      </c>
      <c r="C24" s="54"/>
      <c r="D24" s="54"/>
      <c r="E24" s="13" t="s">
        <v>17</v>
      </c>
      <c r="F24" s="13" t="s">
        <v>18</v>
      </c>
      <c r="G24" s="13" t="s">
        <v>19</v>
      </c>
    </row>
    <row r="25" spans="1:8" s="1" customFormat="1" ht="24.75" customHeight="1" x14ac:dyDescent="0.45">
      <c r="A25" s="63" t="s">
        <v>26</v>
      </c>
      <c r="B25" s="51"/>
      <c r="C25" s="52"/>
      <c r="D25" s="53"/>
      <c r="E25" s="11">
        <v>935</v>
      </c>
      <c r="F25" s="11"/>
      <c r="G25" s="8" t="str">
        <f>IF(F25&lt;&gt;"",E25*F25,"")</f>
        <v/>
      </c>
    </row>
    <row r="26" spans="1:8" s="1" customFormat="1" ht="24.75" customHeight="1" x14ac:dyDescent="0.45">
      <c r="A26" s="63"/>
      <c r="B26" s="51"/>
      <c r="C26" s="52"/>
      <c r="D26" s="53"/>
      <c r="E26" s="11">
        <v>935</v>
      </c>
      <c r="F26" s="11"/>
      <c r="G26" s="8" t="str">
        <f>IF(F26&lt;&gt;"",E26*F26,"")</f>
        <v/>
      </c>
    </row>
    <row r="27" spans="1:8" s="1" customFormat="1" ht="24.75" customHeight="1" x14ac:dyDescent="0.45">
      <c r="A27" s="63"/>
      <c r="B27" s="51"/>
      <c r="C27" s="52"/>
      <c r="D27" s="53"/>
      <c r="E27" s="11">
        <v>935</v>
      </c>
      <c r="F27" s="11"/>
      <c r="G27" s="8" t="str">
        <f>IF(F27&lt;&gt;"",E27*F27,"")</f>
        <v/>
      </c>
    </row>
    <row r="28" spans="1:8" s="1" customFormat="1" ht="24.75" customHeight="1" x14ac:dyDescent="0.45">
      <c r="A28" s="63"/>
      <c r="B28" s="51"/>
      <c r="C28" s="52"/>
      <c r="D28" s="53"/>
      <c r="E28" s="11">
        <v>935</v>
      </c>
      <c r="F28" s="11"/>
      <c r="G28" s="8" t="str">
        <f t="shared" ref="G28:G32" si="1">IF(F28&lt;&gt;"",E28*F28,"")</f>
        <v/>
      </c>
    </row>
    <row r="29" spans="1:8" s="1" customFormat="1" ht="24.75" customHeight="1" x14ac:dyDescent="0.45">
      <c r="A29" s="64" t="s">
        <v>27</v>
      </c>
      <c r="B29" s="51"/>
      <c r="C29" s="52"/>
      <c r="D29" s="53"/>
      <c r="E29" s="14">
        <v>1848</v>
      </c>
      <c r="F29" s="11"/>
      <c r="G29" s="8" t="str">
        <f t="shared" si="1"/>
        <v/>
      </c>
    </row>
    <row r="30" spans="1:8" s="1" customFormat="1" ht="24.75" customHeight="1" x14ac:dyDescent="0.45">
      <c r="A30" s="64"/>
      <c r="B30" s="51"/>
      <c r="C30" s="52"/>
      <c r="D30" s="53"/>
      <c r="E30" s="14">
        <v>1848</v>
      </c>
      <c r="F30" s="11"/>
      <c r="G30" s="8" t="str">
        <f t="shared" si="1"/>
        <v/>
      </c>
    </row>
    <row r="31" spans="1:8" s="1" customFormat="1" ht="24.75" customHeight="1" x14ac:dyDescent="0.45">
      <c r="A31" s="64"/>
      <c r="B31" s="51"/>
      <c r="C31" s="52"/>
      <c r="D31" s="53"/>
      <c r="E31" s="14">
        <v>1848</v>
      </c>
      <c r="F31" s="11"/>
      <c r="G31" s="8" t="str">
        <f t="shared" si="1"/>
        <v/>
      </c>
    </row>
    <row r="32" spans="1:8" s="1" customFormat="1" ht="24.75" customHeight="1" x14ac:dyDescent="0.45">
      <c r="A32" s="64"/>
      <c r="B32" s="51"/>
      <c r="C32" s="52"/>
      <c r="D32" s="53"/>
      <c r="E32" s="14">
        <v>1848</v>
      </c>
      <c r="F32" s="11"/>
      <c r="G32" s="8" t="str">
        <f t="shared" si="1"/>
        <v/>
      </c>
    </row>
    <row r="33" spans="1:7" s="1" customFormat="1" ht="22.5" customHeight="1" x14ac:dyDescent="0.45">
      <c r="A33" s="16"/>
      <c r="B33" s="16"/>
      <c r="C33" s="16"/>
      <c r="D33" s="16"/>
      <c r="E33" s="16"/>
      <c r="F33" s="16"/>
      <c r="G33" s="16"/>
    </row>
    <row r="34" spans="1:7" s="1" customFormat="1" ht="19.649999999999999" customHeight="1" x14ac:dyDescent="0.45">
      <c r="A34" s="16" t="s">
        <v>13</v>
      </c>
      <c r="B34" s="19"/>
      <c r="C34" s="19"/>
      <c r="D34" s="19"/>
      <c r="E34" s="60"/>
      <c r="F34" s="60"/>
      <c r="G34" s="60"/>
    </row>
    <row r="35" spans="1:7" s="1" customFormat="1" ht="19.649999999999999" customHeight="1" x14ac:dyDescent="0.45">
      <c r="A35" s="16" t="s">
        <v>14</v>
      </c>
      <c r="B35" s="16"/>
      <c r="C35" s="19"/>
      <c r="D35" s="16" t="s">
        <v>15</v>
      </c>
      <c r="E35" s="60"/>
      <c r="F35" s="60"/>
      <c r="G35" s="60"/>
    </row>
    <row r="36" spans="1:7" s="1" customFormat="1" ht="17.25" customHeight="1" x14ac:dyDescent="0.45">
      <c r="A36" s="61" t="s">
        <v>35</v>
      </c>
      <c r="B36" s="61"/>
      <c r="C36" s="16"/>
      <c r="D36" s="16"/>
      <c r="E36" s="16"/>
      <c r="F36" s="16"/>
      <c r="G36" s="16"/>
    </row>
    <row r="37" spans="1:7" ht="30" customHeight="1" x14ac:dyDescent="0.45">
      <c r="A37" s="62" t="s">
        <v>29</v>
      </c>
      <c r="B37" s="62"/>
      <c r="C37" s="62"/>
      <c r="D37" s="62"/>
      <c r="E37" s="62"/>
      <c r="F37" s="62"/>
      <c r="G37" s="62"/>
    </row>
    <row r="38" spans="1:7" s="1" customFormat="1" ht="21.75" customHeight="1" x14ac:dyDescent="0.45">
      <c r="A38" s="16"/>
      <c r="B38" s="16"/>
      <c r="C38" s="16"/>
      <c r="D38" s="16"/>
      <c r="E38" s="16"/>
      <c r="F38" s="16"/>
      <c r="G38" s="17"/>
    </row>
    <row r="39" spans="1:7" s="2" customFormat="1" ht="24.75" customHeight="1" x14ac:dyDescent="0.45">
      <c r="A39" s="55" t="s">
        <v>16</v>
      </c>
      <c r="B39" s="57" t="s">
        <v>0</v>
      </c>
      <c r="C39" s="58"/>
      <c r="D39" s="58"/>
      <c r="E39" s="58" t="s">
        <v>1</v>
      </c>
      <c r="F39" s="58"/>
      <c r="G39" s="59"/>
    </row>
    <row r="40" spans="1:7" s="2" customFormat="1" ht="24.75" customHeight="1" x14ac:dyDescent="0.45">
      <c r="A40" s="56"/>
      <c r="B40" s="3" t="s">
        <v>2</v>
      </c>
      <c r="C40" s="3" t="s">
        <v>3</v>
      </c>
      <c r="D40" s="4" t="s">
        <v>4</v>
      </c>
      <c r="E40" s="5" t="s">
        <v>2</v>
      </c>
      <c r="F40" s="6" t="s">
        <v>3</v>
      </c>
      <c r="G40" s="6" t="s">
        <v>4</v>
      </c>
    </row>
    <row r="41" spans="1:7" s="2" customFormat="1" ht="24.75" customHeight="1" x14ac:dyDescent="0.45">
      <c r="A41" s="7" t="s">
        <v>5</v>
      </c>
      <c r="B41" s="8">
        <v>12796</v>
      </c>
      <c r="C41" s="8"/>
      <c r="D41" s="9" t="str">
        <f>IF(C41&lt;&gt;"",B41*C41,"")</f>
        <v/>
      </c>
      <c r="E41" s="10">
        <v>15796</v>
      </c>
      <c r="F41" s="8"/>
      <c r="G41" s="8" t="str">
        <f t="shared" ref="G41:G48" si="2">IF(F41&lt;&gt;"",E41*F41,"")</f>
        <v/>
      </c>
    </row>
    <row r="42" spans="1:7" s="2" customFormat="1" ht="24.75" customHeight="1" x14ac:dyDescent="0.45">
      <c r="A42" s="7" t="s">
        <v>6</v>
      </c>
      <c r="B42" s="8">
        <v>3015</v>
      </c>
      <c r="C42" s="8"/>
      <c r="D42" s="9" t="str">
        <f>IF(C42&lt;&gt;"",B42*C42,"")</f>
        <v/>
      </c>
      <c r="E42" s="10">
        <v>4015</v>
      </c>
      <c r="F42" s="8"/>
      <c r="G42" s="8" t="str">
        <f t="shared" si="2"/>
        <v/>
      </c>
    </row>
    <row r="43" spans="1:7" s="2" customFormat="1" ht="24.75" customHeight="1" x14ac:dyDescent="0.45">
      <c r="A43" s="7" t="s">
        <v>7</v>
      </c>
      <c r="B43" s="8">
        <v>5051</v>
      </c>
      <c r="C43" s="8"/>
      <c r="D43" s="9" t="str">
        <f>IF(C43&lt;&gt;"",B43*C43,"")</f>
        <v/>
      </c>
      <c r="E43" s="10">
        <v>7051</v>
      </c>
      <c r="F43" s="8"/>
      <c r="G43" s="8" t="str">
        <f t="shared" si="2"/>
        <v/>
      </c>
    </row>
    <row r="44" spans="1:7" s="2" customFormat="1" ht="24.75" customHeight="1" x14ac:dyDescent="0.45">
      <c r="A44" s="7" t="s">
        <v>8</v>
      </c>
      <c r="B44" s="8">
        <v>5216</v>
      </c>
      <c r="C44" s="8"/>
      <c r="D44" s="9" t="str">
        <f>IF(C44&lt;&gt;"",B44*C44,"")</f>
        <v/>
      </c>
      <c r="E44" s="10">
        <v>7216</v>
      </c>
      <c r="F44" s="8"/>
      <c r="G44" s="8" t="str">
        <f t="shared" si="2"/>
        <v/>
      </c>
    </row>
    <row r="45" spans="1:7" s="2" customFormat="1" ht="24.75" customHeight="1" x14ac:dyDescent="0.45">
      <c r="A45" s="12" t="s">
        <v>10</v>
      </c>
      <c r="B45" s="29"/>
      <c r="C45" s="29"/>
      <c r="D45" s="30"/>
      <c r="E45" s="10">
        <v>7216</v>
      </c>
      <c r="F45" s="8"/>
      <c r="G45" s="8" t="str">
        <f t="shared" si="2"/>
        <v/>
      </c>
    </row>
    <row r="46" spans="1:7" s="2" customFormat="1" ht="24.75" customHeight="1" x14ac:dyDescent="0.45">
      <c r="A46" s="7" t="s">
        <v>9</v>
      </c>
      <c r="B46" s="8">
        <v>3628</v>
      </c>
      <c r="C46" s="8"/>
      <c r="D46" s="9" t="str">
        <f>IF(C46&lt;&gt;"",B46*C46,"")</f>
        <v/>
      </c>
      <c r="E46" s="10">
        <v>4928</v>
      </c>
      <c r="F46" s="8"/>
      <c r="G46" s="8" t="str">
        <f t="shared" si="2"/>
        <v/>
      </c>
    </row>
    <row r="47" spans="1:7" s="2" customFormat="1" ht="24.75" customHeight="1" x14ac:dyDescent="0.45">
      <c r="A47" s="7" t="s">
        <v>11</v>
      </c>
      <c r="B47" s="8">
        <v>2960</v>
      </c>
      <c r="C47" s="8"/>
      <c r="D47" s="8" t="str">
        <f>IF(C47&lt;&gt;"",B47*C47,"")</f>
        <v/>
      </c>
      <c r="E47" s="10">
        <v>3960</v>
      </c>
      <c r="F47" s="8"/>
      <c r="G47" s="8" t="str">
        <f t="shared" si="2"/>
        <v/>
      </c>
    </row>
    <row r="48" spans="1:7" s="2" customFormat="1" ht="24.75" customHeight="1" thickBot="1" x14ac:dyDescent="0.5">
      <c r="A48" s="20" t="s">
        <v>12</v>
      </c>
      <c r="B48" s="15">
        <v>1915</v>
      </c>
      <c r="C48" s="15"/>
      <c r="D48" s="15" t="str">
        <f>IF(C48&lt;&gt;"",B48*C48,"")</f>
        <v/>
      </c>
      <c r="E48" s="21">
        <v>2915</v>
      </c>
      <c r="F48" s="15"/>
      <c r="G48" s="15" t="str">
        <f t="shared" si="2"/>
        <v/>
      </c>
    </row>
    <row r="49" spans="1:8" s="2" customFormat="1" ht="24.75" customHeight="1" thickTop="1" x14ac:dyDescent="0.45">
      <c r="A49" s="23"/>
      <c r="B49" s="48" t="s">
        <v>20</v>
      </c>
      <c r="C49" s="49"/>
      <c r="D49" s="22" t="str">
        <f>IF(SUM(D41:D48)&lt;&gt;0,SUM(D41:D48),"")</f>
        <v/>
      </c>
      <c r="E49" s="50" t="s">
        <v>21</v>
      </c>
      <c r="F49" s="49"/>
      <c r="G49" s="22" t="str">
        <f>IF(SUM(G41:G48)&lt;&gt;0,SUM(G41:G48),"")</f>
        <v/>
      </c>
    </row>
    <row r="50" spans="1:8" s="2" customFormat="1" ht="20.100000000000001" customHeight="1" x14ac:dyDescent="0.45">
      <c r="A50" s="24"/>
      <c r="B50" s="18"/>
      <c r="C50" s="18"/>
      <c r="D50" s="25"/>
      <c r="E50" s="18"/>
      <c r="F50" s="18"/>
      <c r="G50" s="25"/>
    </row>
    <row r="51" spans="1:8" s="2" customFormat="1" ht="24.75" customHeight="1" x14ac:dyDescent="0.45">
      <c r="A51" s="46" t="s">
        <v>33</v>
      </c>
      <c r="B51" s="46"/>
      <c r="C51" s="46"/>
      <c r="D51" s="46"/>
      <c r="E51" s="47"/>
      <c r="F51" s="47"/>
      <c r="G51" s="47"/>
    </row>
    <row r="52" spans="1:8" s="2" customFormat="1" ht="24.75" customHeight="1" x14ac:dyDescent="0.45">
      <c r="A52" s="32" t="s">
        <v>16</v>
      </c>
      <c r="B52" s="54" t="s">
        <v>15</v>
      </c>
      <c r="C52" s="54"/>
      <c r="D52" s="54"/>
      <c r="E52" s="32" t="s">
        <v>17</v>
      </c>
      <c r="F52" s="32" t="s">
        <v>18</v>
      </c>
      <c r="G52" s="33" t="s">
        <v>19</v>
      </c>
      <c r="H52" s="18"/>
    </row>
    <row r="53" spans="1:8" s="2" customFormat="1" ht="24.75" customHeight="1" x14ac:dyDescent="0.45">
      <c r="A53" s="36" t="s">
        <v>30</v>
      </c>
      <c r="B53" s="43"/>
      <c r="C53" s="44"/>
      <c r="D53" s="45"/>
      <c r="E53" s="72">
        <v>935</v>
      </c>
      <c r="F53" s="8"/>
      <c r="G53" s="35" t="str">
        <f>IF(F53&lt;&gt;"",E53*F53,"")</f>
        <v/>
      </c>
      <c r="H53" s="37" t="s">
        <v>22</v>
      </c>
    </row>
    <row r="54" spans="1:8" s="2" customFormat="1" ht="24" customHeight="1" x14ac:dyDescent="0.45">
      <c r="A54" s="34" t="s">
        <v>24</v>
      </c>
      <c r="E54" s="72">
        <v>1848</v>
      </c>
      <c r="F54" s="8"/>
      <c r="G54" s="35" t="str">
        <f>IF(F54&lt;&gt;"",E54*F54,"")</f>
        <v/>
      </c>
      <c r="H54" s="37" t="s">
        <v>23</v>
      </c>
    </row>
    <row r="55" spans="1:8" s="2" customFormat="1" ht="24.75" customHeight="1" thickBot="1" x14ac:dyDescent="0.5">
      <c r="A55" s="26"/>
      <c r="B55" s="27"/>
      <c r="C55" s="27"/>
      <c r="D55" s="27"/>
      <c r="E55" s="25"/>
      <c r="F55" s="25"/>
      <c r="G55" s="25"/>
    </row>
    <row r="56" spans="1:8" s="2" customFormat="1" ht="24.75" customHeight="1" thickBot="1" x14ac:dyDescent="0.5">
      <c r="A56" s="65" t="s">
        <v>32</v>
      </c>
      <c r="B56" s="66"/>
      <c r="C56" s="66"/>
      <c r="D56" s="66"/>
      <c r="E56" s="66"/>
      <c r="F56" s="67" t="str">
        <f>IF(SUM(D49,G49,G53,G54)&lt;&gt;0,SUM(D49,G49,G53,G54),"")</f>
        <v/>
      </c>
      <c r="G56" s="68"/>
    </row>
    <row r="57" spans="1:8" s="1" customFormat="1" ht="24.75" customHeight="1" x14ac:dyDescent="0.45">
      <c r="A57" s="16"/>
      <c r="B57" s="16"/>
      <c r="C57" s="16"/>
      <c r="D57" s="16"/>
      <c r="E57" s="16"/>
      <c r="F57" s="16"/>
      <c r="G57" s="16"/>
    </row>
    <row r="58" spans="1:8" s="1" customFormat="1" ht="22.5" customHeight="1" x14ac:dyDescent="0.45">
      <c r="A58" s="16" t="s">
        <v>34</v>
      </c>
      <c r="B58" s="16"/>
      <c r="C58" s="16"/>
      <c r="D58" s="16"/>
      <c r="E58" s="16"/>
      <c r="F58" s="16"/>
      <c r="G58" s="16"/>
    </row>
    <row r="59" spans="1:8" s="1" customFormat="1" ht="24.75" customHeight="1" x14ac:dyDescent="0.45">
      <c r="A59" s="73" t="s">
        <v>16</v>
      </c>
      <c r="B59" s="54" t="s">
        <v>15</v>
      </c>
      <c r="C59" s="54"/>
      <c r="D59" s="54"/>
      <c r="E59" s="13" t="s">
        <v>17</v>
      </c>
      <c r="F59" s="13" t="s">
        <v>18</v>
      </c>
      <c r="G59" s="13" t="s">
        <v>19</v>
      </c>
    </row>
    <row r="60" spans="1:8" s="1" customFormat="1" ht="24.75" customHeight="1" x14ac:dyDescent="0.45">
      <c r="A60" s="69" t="s">
        <v>31</v>
      </c>
      <c r="B60" s="51"/>
      <c r="C60" s="52"/>
      <c r="D60" s="53"/>
      <c r="E60" s="11">
        <v>935</v>
      </c>
      <c r="F60" s="11"/>
      <c r="G60" s="8" t="str">
        <f>IF(F60&lt;&gt;"",E60*F60,"")</f>
        <v/>
      </c>
    </row>
    <row r="61" spans="1:8" s="1" customFormat="1" ht="24.75" customHeight="1" x14ac:dyDescent="0.45">
      <c r="A61" s="70"/>
      <c r="B61" s="51"/>
      <c r="C61" s="52"/>
      <c r="D61" s="53"/>
      <c r="E61" s="11">
        <v>935</v>
      </c>
      <c r="F61" s="11"/>
      <c r="G61" s="8" t="str">
        <f>IF(F61&lt;&gt;"",E61*F61,"")</f>
        <v/>
      </c>
    </row>
    <row r="62" spans="1:8" s="1" customFormat="1" ht="24.75" customHeight="1" x14ac:dyDescent="0.45">
      <c r="A62" s="70"/>
      <c r="B62" s="51"/>
      <c r="C62" s="52"/>
      <c r="D62" s="53"/>
      <c r="E62" s="11">
        <v>935</v>
      </c>
      <c r="F62" s="11"/>
      <c r="G62" s="8" t="str">
        <f>IF(F62&lt;&gt;"",E62*F62,"")</f>
        <v/>
      </c>
    </row>
    <row r="63" spans="1:8" s="1" customFormat="1" ht="24.75" customHeight="1" x14ac:dyDescent="0.45">
      <c r="A63" s="71"/>
      <c r="B63" s="51"/>
      <c r="C63" s="52"/>
      <c r="D63" s="53"/>
      <c r="E63" s="11">
        <v>935</v>
      </c>
      <c r="F63" s="11"/>
      <c r="G63" s="8" t="str">
        <f t="shared" ref="G63:G67" si="3">IF(F63&lt;&gt;"",E63*F63,"")</f>
        <v/>
      </c>
    </row>
    <row r="64" spans="1:8" s="1" customFormat="1" ht="24.75" customHeight="1" x14ac:dyDescent="0.45">
      <c r="A64" s="64" t="s">
        <v>27</v>
      </c>
      <c r="B64" s="51"/>
      <c r="C64" s="52"/>
      <c r="D64" s="53"/>
      <c r="E64" s="14">
        <v>1848</v>
      </c>
      <c r="F64" s="11"/>
      <c r="G64" s="8" t="str">
        <f t="shared" si="3"/>
        <v/>
      </c>
    </row>
    <row r="65" spans="1:7" s="1" customFormat="1" ht="24.75" customHeight="1" x14ac:dyDescent="0.45">
      <c r="A65" s="64"/>
      <c r="B65" s="51"/>
      <c r="C65" s="52"/>
      <c r="D65" s="53"/>
      <c r="E65" s="14">
        <v>1848</v>
      </c>
      <c r="F65" s="11"/>
      <c r="G65" s="8" t="str">
        <f t="shared" si="3"/>
        <v/>
      </c>
    </row>
    <row r="66" spans="1:7" s="1" customFormat="1" ht="24.75" customHeight="1" x14ac:dyDescent="0.45">
      <c r="A66" s="64"/>
      <c r="B66" s="51"/>
      <c r="C66" s="52"/>
      <c r="D66" s="53"/>
      <c r="E66" s="14">
        <v>1848</v>
      </c>
      <c r="F66" s="11"/>
      <c r="G66" s="8" t="str">
        <f t="shared" si="3"/>
        <v/>
      </c>
    </row>
    <row r="67" spans="1:7" s="1" customFormat="1" ht="24.75" customHeight="1" x14ac:dyDescent="0.45">
      <c r="A67" s="64"/>
      <c r="B67" s="51"/>
      <c r="C67" s="52"/>
      <c r="D67" s="53"/>
      <c r="E67" s="14">
        <v>1848</v>
      </c>
      <c r="F67" s="11"/>
      <c r="G67" s="8" t="str">
        <f t="shared" si="3"/>
        <v/>
      </c>
    </row>
    <row r="68" spans="1:7" s="1" customFormat="1" ht="22.5" customHeight="1" x14ac:dyDescent="0.45">
      <c r="A68" s="16"/>
      <c r="B68" s="16"/>
      <c r="C68" s="16"/>
      <c r="D68" s="16"/>
      <c r="E68" s="16"/>
      <c r="F68" s="16"/>
      <c r="G68" s="16"/>
    </row>
    <row r="69" spans="1:7" s="1" customFormat="1" ht="19.649999999999999" customHeight="1" x14ac:dyDescent="0.45">
      <c r="A69" s="16" t="s">
        <v>13</v>
      </c>
      <c r="B69" s="19"/>
      <c r="C69" s="19"/>
      <c r="D69" s="19"/>
      <c r="E69" s="60"/>
      <c r="F69" s="60"/>
      <c r="G69" s="60"/>
    </row>
    <row r="70" spans="1:7" s="1" customFormat="1" ht="19.649999999999999" customHeight="1" x14ac:dyDescent="0.45">
      <c r="A70" s="16" t="s">
        <v>14</v>
      </c>
      <c r="B70" s="16"/>
      <c r="C70" s="19"/>
      <c r="D70" s="16" t="s">
        <v>15</v>
      </c>
      <c r="E70" s="60"/>
      <c r="F70" s="60"/>
      <c r="G70" s="60"/>
    </row>
  </sheetData>
  <mergeCells count="45">
    <mergeCell ref="E69:G70"/>
    <mergeCell ref="A1:B1"/>
    <mergeCell ref="A2:G2"/>
    <mergeCell ref="B4:D4"/>
    <mergeCell ref="E4:G4"/>
    <mergeCell ref="B14:C14"/>
    <mergeCell ref="E14:F14"/>
    <mergeCell ref="B30:D30"/>
    <mergeCell ref="B32:D32"/>
    <mergeCell ref="A21:E21"/>
    <mergeCell ref="F21:G21"/>
    <mergeCell ref="B59:D59"/>
    <mergeCell ref="A56:E56"/>
    <mergeCell ref="F56:G56"/>
    <mergeCell ref="A60:A63"/>
    <mergeCell ref="B62:D62"/>
    <mergeCell ref="B63:D63"/>
    <mergeCell ref="A64:A67"/>
    <mergeCell ref="B64:D64"/>
    <mergeCell ref="B65:D65"/>
    <mergeCell ref="B66:D66"/>
    <mergeCell ref="B67:D67"/>
    <mergeCell ref="A4:A5"/>
    <mergeCell ref="B24:D24"/>
    <mergeCell ref="A25:A28"/>
    <mergeCell ref="A29:A32"/>
    <mergeCell ref="B27:D27"/>
    <mergeCell ref="B28:D28"/>
    <mergeCell ref="B29:D29"/>
    <mergeCell ref="B26:D26"/>
    <mergeCell ref="B25:D25"/>
    <mergeCell ref="B31:D31"/>
    <mergeCell ref="B17:D17"/>
    <mergeCell ref="A39:A40"/>
    <mergeCell ref="B39:D39"/>
    <mergeCell ref="E39:G39"/>
    <mergeCell ref="E34:G35"/>
    <mergeCell ref="A36:B36"/>
    <mergeCell ref="A37:G37"/>
    <mergeCell ref="A51:G51"/>
    <mergeCell ref="B49:C49"/>
    <mergeCell ref="E49:F49"/>
    <mergeCell ref="B60:D60"/>
    <mergeCell ref="B61:D61"/>
    <mergeCell ref="B52:D52"/>
  </mergeCells>
  <phoneticPr fontId="3"/>
  <pageMargins left="0.51181102362204722" right="0.51181102362204722" top="0.15748031496062992" bottom="0.15748031496062992" header="0.31496062992125984" footer="0.31496062992125984"/>
  <pageSetup paperSize="9" scale="94" fitToHeight="0" orientation="portrait" r:id="rId1"/>
  <headerFooter>
    <oddHeader xml:space="preserve">&amp;R&amp;18
</oddHeader>
  </headerFooter>
  <rowBreaks count="1" manualBreakCount="1">
    <brk id="35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R6_個別検診実績報告書</vt:lpstr>
      <vt:lpstr>'R6_個別検診実績報告書'!Print_Area</vt:lpstr>
    </vt:vector>
  </TitlesOfParts>
  <Company>SakuraCity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早川　利矢</dc:creator>
  <cp:lastModifiedBy>福田　靖</cp:lastModifiedBy>
  <cp:lastPrinted>2025-02-13T01:25:17Z</cp:lastPrinted>
  <dcterms:created xsi:type="dcterms:W3CDTF">2023-10-19T05:16:03Z</dcterms:created>
  <dcterms:modified xsi:type="dcterms:W3CDTF">2026-02-17T02:07:31Z</dcterms:modified>
</cp:coreProperties>
</file>