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8_ＨＰアップロード\"/>
    </mc:Choice>
  </mc:AlternateContent>
  <bookViews>
    <workbookView xWindow="0" yWindow="0" windowWidth="21570" windowHeight="115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l="1"/>
  <c r="BE34" i="10"/>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<sst xmlns="http://schemas.openxmlformats.org/spreadsheetml/2006/main" count="1114" uniqueCount="613">
  <si>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</si>
  <si>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</si>
  <si>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</si>
  <si>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</si>
  <si>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</si>
  <si>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</si>
  <si>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</si>
  <si>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</si>
  <si>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</si>
  <si>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</si>
  <si>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</si>
  <si>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</si>
  <si>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</si>
  <si>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</si>
  <si>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</si>
  <si>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</si>
  <si>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</si>
  <si>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</si>
  <si>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</si>
  <si>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</si>
  <si>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</si>
  <si>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</si>
  <si>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</si>
  <si>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</si>
  <si>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</si>
  <si>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</si>
  <si>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</si>
  <si>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</si>
  <si>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</si>
  <si>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</si>
  <si>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</si>
  <si>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</si>
  <si>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</si>
  <si>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</si>
  <si>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</si>
  <si>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</si>
  <si>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</si>
  <si>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</si>
  <si>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</si>
  <si>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</si>
  <si>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</si>
  <si>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</si>
  <si>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</si>
  <si>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</si>
  <si>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</si>
  <si>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</si>
  <si>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</si>
  <si>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</si>
  <si>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</si>
  <si>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</si>
  <si>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</si>
  <si>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</si>
  <si>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</si>
  <si>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</si>
  <si>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</si>
  <si>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</si>
  <si>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</si>
  <si>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</si>
  <si>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</si>
  <si>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</si>
  <si>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</si>
  <si>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</si>
  <si>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</si>
  <si>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</si>
  <si>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</si>
  <si>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</si>
  <si>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</si>
  <si>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</si>
  <si>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</si>
  <si>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</si>
  <si>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</si>
  <si>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</si>
  <si>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</si>
  <si>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</si>
  <si>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</si>
  <si>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</si>
  <si>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</si>
  <si>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</si>
  <si>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</si>
  <si>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</si>
  <si>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</si>
  <si>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</si>
  <si>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</si>
  <si>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</si>
  <si>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</si>
  <si>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</si>
  <si>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</si>
  <si>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</si>
  <si>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</si>
  <si>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</si>
  <si>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</si>
  <si>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</si>
  <si>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</si>
  <si>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</si>
  <si>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</si>
  <si>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</si>
  <si>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</si>
  <si>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</si>
  <si>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</si>
  <si>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</si>
  <si>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</si>
  <si>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</si>
  <si>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</si>
  <si>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</si>
  <si>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</si>
  <si>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</si>
  <si>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</si>
  <si>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</si>
  <si>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</si>
  <si>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</si>
  <si>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</si>
  <si>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</si>
  <si>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</si>
  <si>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</si>
  <si>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</si>
  <si>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</si>
  <si>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</si>
  <si>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</si>
  <si>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</si>
  <si>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</si>
  <si>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</si>
  <si>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</si>
  <si>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</si>
  <si>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</si>
  <si>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</si>
  <si>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</si>
  <si>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</si>
  <si>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</si>
  <si>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</si>
  <si>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</si>
  <si>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</si>
  <si>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</si>
  <si>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</si>
  <si>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</si>
  <si>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</si>
  <si>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</si>
  <si>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</si>
  <si>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</si>
  <si>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</si>
  <si>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</si>
  <si>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</si>
  <si>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</si>
  <si>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</si>
  <si>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</si>
  <si>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</si>
  <si>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</si>
  <si>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</si>
  <si>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</si>
  <si>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</si>
  <si>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</si>
  <si>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</si>
  <si>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</si>
  <si>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</si>
  <si>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</si>
  <si>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</si>
  <si>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</si>
  <si>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</si>
  <si>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</si>
  <si>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</si>
  <si>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</si>
  <si>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</si>
  <si>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</si>
  <si>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</si>
  <si>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</si>
  <si>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</si>
  <si>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</si>
  <si>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</si>
  <si>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</si>
  <si>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</si>
  <si>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</si>
  <si>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</si>
  <si>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</si>
  <si>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</si>
  <si>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</si>
  <si>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</si>
  <si>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</si>
  <si>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</si>
  <si>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</si>
  <si>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</si>
  <si>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</si>
  <si>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</si>
  <si>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</si>
  <si>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</si>
  <si>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</si>
  <si>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</si>
  <si>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</si>
  <si>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</si>
  <si>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</si>
  <si>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</si>
  <si>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</si>
  <si>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</si>
  <si>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</si>
  <si>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</si>
  <si>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</si>
  <si>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</si>
  <si>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</si>
  <si>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</si>
  <si>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</si>
  <si>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</si>
  <si>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</si>
  <si>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</si>
  <si>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</si>
  <si>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</si>
  <si>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</si>
  <si>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</si>
  <si>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</si>
  <si>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</si>
  <si>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</si>
  <si>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</si>
  <si>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</si>
  <si>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</si>
  <si>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千葉県佐倉市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</si>
  <si>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</si>
  <si>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</si>
  <si>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</si>
  <si>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</si>
  <si>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</si>
  <si>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</si>
  <si>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</si>
  <si>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</si>
  <si>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</si>
  <si>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</si>
  <si>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</si>
  <si>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</si>
  <si>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</si>
  <si>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</si>
  <si>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</si>
  <si>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</si>
  <si>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</si>
  <si>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</si>
  <si>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</si>
  <si>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</si>
  <si>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</si>
  <si>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</si>
  <si>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</si>
  <si>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</si>
  <si>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</si>
  <si>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</si>
  <si>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</si>
  <si>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</si>
  <si>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</si>
  <si>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</si>
  <si>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</si>
  <si>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</si>
  <si>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</si>
  <si>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</si>
  <si>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</si>
  <si>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</si>
  <si>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</si>
  <si>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</si>
  <si>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</si>
  <si>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</si>
  <si>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</si>
  <si>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</si>
  <si>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</si>
  <si>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</si>
  <si>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</si>
  <si>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</si>
  <si>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</si>
  <si>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</si>
  <si>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</si>
  <si>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</si>
  <si>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</si>
  <si>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</si>
  <si>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</si>
  <si>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</si>
  <si>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</si>
  <si>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</si>
  <si>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</si>
  <si>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</si>
  <si>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</si>
  <si>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</si>
  <si>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</si>
  <si>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</si>
  <si>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</si>
  <si>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</si>
  <si>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</si>
  <si>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</si>
  <si>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</si>
  <si>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</si>
  <si>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</si>
  <si>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</si>
  <si>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</si>
  <si>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</si>
  <si>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</si>
  <si>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</si>
  <si>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</si>
  <si>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</si>
  <si>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</si>
  <si>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</si>
  <si>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</si>
  <si>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</si>
  <si>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</si>
  <si>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</si>
  <si>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</si>
  <si>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</si>
  <si>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</si>
  <si>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</si>
  <si>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</si>
  <si>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</si>
  <si>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</si>
  <si>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</si>
  <si>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</si>
  <si>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</si>
  <si>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</si>
  <si>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</si>
  <si>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</si>
  <si>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</si>
  <si>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</si>
  <si>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</si>
  <si>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</si>
  <si>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</si>
  <si>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</si>
  <si>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</si>
  <si>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</si>
  <si>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</si>
  <si>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</si>
  <si>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</si>
  <si>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</si>
  <si>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</si>
  <si>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</si>
  <si>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</si>
  <si>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</si>
  <si>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</si>
  <si>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</si>
  <si>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</si>
  <si>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</si>
  <si>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</si>
  <si>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</si>
  <si>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</si>
  <si>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</si>
  <si>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</si>
  <si>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</si>
  <si>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</si>
  <si>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</si>
  <si>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</si>
  <si>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</si>
  <si>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</si>
  <si>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</si>
  <si>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</si>
  <si>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</si>
  <si>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</si>
  <si>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</si>
  <si>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</si>
  <si>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</si>
  <si>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</si>
  <si>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</si>
  <si>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</si>
  <si>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</si>
  <si>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</si>
  <si>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</si>
  <si>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</si>
  <si>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</si>
  <si>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</si>
  <si>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</si>
  <si>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</si>
  <si>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</si>
  <si>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</si>
  <si>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</si>
  <si>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</si>
  <si>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</si>
  <si>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千葉県佐倉市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</si>
  <si>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</si>
  <si>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</si>
  <si>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</si>
  <si>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</si>
  <si>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</si>
  <si>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</si>
  <si>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</si>
  <si>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</si>
  <si>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</si>
  <si>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</si>
  <si>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</si>
  <si>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</si>
  <si>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</si>
  <si>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</si>
  <si>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</si>
  <si>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</si>
  <si>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</si>
  <si>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</si>
  <si>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</si>
  <si>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</si>
  <si>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</si>
  <si>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</si>
  <si>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</si>
  <si>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</si>
  <si>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</si>
  <si>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</si>
  <si>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</si>
  <si>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</si>
  <si>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</si>
  <si>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</si>
  <si>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</si>
  <si>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</si>
  <si>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</si>
  <si>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</si>
  <si>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</si>
  <si>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</si>
  <si>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</si>
  <si>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</si>
  <si>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</si>
  <si>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</si>
  <si>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</si>
  <si>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</si>
  <si>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</si>
  <si>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</si>
  <si>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</si>
  <si>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</si>
  <si>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</si>
  <si>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</si>
  <si>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</si>
  <si>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</si>
  <si>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</si>
  <si>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</si>
  <si>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</si>
  <si>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</si>
  <si>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</si>
  <si>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</si>
  <si>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</si>
  <si>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</si>
  <si>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</si>
  <si>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</si>
  <si>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</si>
  <si>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</si>
  <si>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</si>
  <si>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</si>
  <si>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</si>
  <si>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</si>
  <si>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</si>
  <si>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</si>
  <si>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</si>
  <si>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</si>
  <si>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</si>
  <si>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</si>
  <si>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</si>
  <si>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</si>
  <si>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</si>
  <si>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</si>
  <si>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</si>
  <si>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</si>
  <si>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</si>
  <si>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</si>
  <si>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</si>
  <si>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</si>
  <si>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</si>
  <si>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</si>
  <si>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</si>
  <si>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</si>
  <si>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</si>
  <si>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</si>
  <si>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</si>
  <si>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</si>
  <si>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</si>
  <si>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</si>
  <si>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</si>
  <si>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</si>
  <si>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</si>
  <si>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</si>
  <si>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</si>
  <si>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</si>
  <si>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</si>
  <si>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</si>
  <si>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</si>
  <si>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</si>
  <si>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</si>
  <si>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</si>
  <si>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</si>
  <si>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</si>
  <si>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</si>
  <si>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</si>
  <si>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</si>
  <si>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</si>
  <si>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</si>
  <si>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</si>
  <si>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</si>
  <si>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</si>
  <si>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</si>
  <si>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</si>
  <si>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</si>
  <si>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</si>
  <si>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</si>
  <si>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</si>
  <si>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</si>
  <si>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</si>
  <si>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</si>
  <si>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</si>
  <si>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</si>
  <si>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</si>
  <si>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</si>
  <si>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</si>
  <si>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</si>
  <si>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</si>
  <si>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</si>
  <si>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</si>
  <si>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</si>
  <si>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</si>
  <si>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</si>
  <si>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</si>
  <si>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</si>
  <si>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</si>
  <si>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</si>
  <si>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</si>
  <si>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</si>
  <si>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</si>
  <si>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</si>
  <si>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</si>
  <si>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</si>
  <si>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</si>
  <si>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</si>
  <si>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</si>
  <si>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</si>
  <si>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</si>
  <si>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</si>
  <si>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</si>
  <si>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</si>
  <si>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</si>
  <si>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</si>
  <si>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</si>
  <si>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</si>
  <si>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</si>
  <si>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</si>
  <si>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</si>
  <si>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</si>
  <si>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</si>
  <si>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</si>
  <si>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</si>
  <si>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</si>
  <si>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</si>
  <si>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</si>
  <si>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</si>
  <si>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</si>
  <si>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</si>
  <si>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</si>
  <si>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</si>
  <si>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</si>
  <si>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</si>
  <si>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</si>
  <si>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</si>
  <si>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</si>
  <si>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</si>
  <si>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</si>
  <si>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</si>
  <si>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</si>
  <si>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</si>
  <si>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</si>
  <si>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</si>
  <si>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</si>
  <si>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</si>
  <si>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</si>
  <si>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</si>
  <si>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</si>
  <si>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</si>
  <si>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</si>
  <si>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</si>
  <si>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</si>
  <si>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</si>
  <si>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</si>
  <si>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</si>
  <si>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</si>
  <si>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</si>
  <si>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3.97</t>
  </si>
  <si>
    <t>▲ 6.22</t>
  </si>
  <si>
    <t>水道事業会計</t>
  </si>
  <si>
    <t>一般会計</t>
  </si>
  <si>
    <t>下水道事業会計</t>
  </si>
  <si>
    <t>国民健康保険特別会計</t>
  </si>
  <si>
    <t>介護保険特別会計</t>
  </si>
  <si>
    <t>後期高齢者医療特別会計</t>
  </si>
  <si>
    <t>災害共済事業特別会計</t>
  </si>
  <si>
    <t>公共用地取得事業特別会計</t>
  </si>
  <si>
    <t>その他会計（赤字）</t>
  </si>
  <si>
    <t>その他会計（黒字）</t>
  </si>
  <si>
    <t>佐倉国際交流基金</t>
  </si>
  <si>
    <t>佐倉緑の基金</t>
  </si>
  <si>
    <t>印旛郡市文化財センター</t>
  </si>
  <si>
    <t>佐倉市、酒々井町清掃組合</t>
  </si>
  <si>
    <t>佐倉市八街市酒々井町消防組合（一般会計）</t>
  </si>
  <si>
    <t>印旛衛生施設管理組合（一般会計）</t>
  </si>
  <si>
    <t>佐倉市、四街道市、酒々井町葬祭組合</t>
  </si>
  <si>
    <t>印旛利根川水防事務組合（一般会計）</t>
  </si>
  <si>
    <t>印旛郡市広域市町村圏事務組合（一般会計）</t>
  </si>
  <si>
    <t>印旛郡市広域市町村圏事務組合（水道用水供給事業会計）</t>
  </si>
  <si>
    <t>-</t>
    <phoneticPr fontId="2"/>
  </si>
  <si>
    <t>-</t>
    <phoneticPr fontId="2"/>
  </si>
  <si>
    <t>庁舎建設基金</t>
    <phoneticPr fontId="11"/>
  </si>
  <si>
    <t>ふるさと事業基金</t>
  </si>
  <si>
    <t>保健福祉振興基金</t>
  </si>
  <si>
    <t>みどりのまちづくり基金</t>
    <rPh sb="9" eb="11">
      <t>キキン</t>
    </rPh>
    <phoneticPr fontId="2"/>
  </si>
  <si>
    <t>文化振興積立基金</t>
    <rPh sb="0" eb="2">
      <t>ブンカ</t>
    </rPh>
    <rPh sb="2" eb="4">
      <t>シンコウ</t>
    </rPh>
    <rPh sb="4" eb="6">
      <t>ツミタテ</t>
    </rPh>
    <rPh sb="6" eb="8">
      <t>キキン</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</si>
  <si>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</si>
  <si>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</si>
  <si>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</si>
  <si>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</si>
  <si>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</si>
  <si>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</si>
  <si>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</si>
  <si>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</si>
  <si>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</si>
  <si>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</si>
  <si>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</si>
  <si>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</si>
  <si>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</si>
  <si>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</si>
  <si>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</si>
  <si>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</si>
  <si>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</si>
  <si>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</si>
  <si>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</si>
  <si>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</si>
  <si>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</si>
  <si>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</si>
  <si>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実質公債費比率は、計画的な借入により残高の減少に努めており、将来負担比率についても、充当可能財源のうち基金残高を一定額確保していることから、両比率とも類似団体内平均値を下回っている。
ひきつづき、地方債の借入や基金の活用において、将来負担を見据え、適切かつ計画的な財政運営に努めていく。</t>
    <rPh sb="0" eb="2">
      <t>ジッシツ</t>
    </rPh>
    <rPh sb="2" eb="5">
      <t>コウサイヒ</t>
    </rPh>
    <rPh sb="5" eb="7">
      <t>ヒリツ</t>
    </rPh>
    <phoneticPr fontId="2"/>
  </si>
  <si>
    <t>将来負担比率及び有形固定資産減価償却率ともに類似団体平均値より低い水準にある。
将来負担比率は地方債の元利償還金額以内の新規借入に努めてきたことから低い水準となっているが、公共建築物の老朽化が進みつつあるため、施設の複合化や統廃合を検討しつつ、計画的に更新していく必要がある。</t>
    <rPh sb="6" eb="7">
      <t>オヨ</t>
    </rPh>
    <rPh sb="8" eb="14">
      <t>ユウケイコテイシサン</t>
    </rPh>
    <rPh sb="14" eb="18">
      <t>ゲンカショウキャク</t>
    </rPh>
    <rPh sb="18" eb="19">
      <t>リツ</t>
    </rPh>
    <rPh sb="22" eb="26">
      <t>ルイジダンタイ</t>
    </rPh>
    <rPh sb="26" eb="29">
      <t>ヘイキンチ</t>
    </rPh>
    <rPh sb="31" eb="32">
      <t>ヒク</t>
    </rPh>
    <rPh sb="33" eb="35">
      <t>スイジュン</t>
    </rPh>
    <rPh sb="40" eb="42">
      <t>ショウライ</t>
    </rPh>
    <rPh sb="42" eb="44">
      <t>フタン</t>
    </rPh>
    <rPh sb="44" eb="46">
      <t>ヒリツ</t>
    </rPh>
    <rPh sb="47" eb="50">
      <t>チホウサイ</t>
    </rPh>
    <rPh sb="51" eb="53">
      <t>ガンリ</t>
    </rPh>
    <rPh sb="53" eb="55">
      <t>ショウカン</t>
    </rPh>
    <rPh sb="55" eb="57">
      <t>キンガク</t>
    </rPh>
    <rPh sb="57" eb="59">
      <t>イナイ</t>
    </rPh>
    <rPh sb="60" eb="62">
      <t>シンキ</t>
    </rPh>
    <rPh sb="62" eb="64">
      <t>カリイレ</t>
    </rPh>
    <rPh sb="65" eb="66">
      <t>ツト</t>
    </rPh>
    <rPh sb="74" eb="75">
      <t>ヒク</t>
    </rPh>
    <rPh sb="76" eb="78">
      <t>スイジュン</t>
    </rPh>
    <rPh sb="86" eb="88">
      <t>コウキョウ</t>
    </rPh>
    <rPh sb="88" eb="90">
      <t>ケンチク</t>
    </rPh>
    <rPh sb="90" eb="91">
      <t>ブツ</t>
    </rPh>
    <rPh sb="92" eb="95">
      <t>ロウキュウカ</t>
    </rPh>
    <rPh sb="96" eb="97">
      <t>スス</t>
    </rPh>
    <rPh sb="105" eb="107">
      <t>シセツ</t>
    </rPh>
    <rPh sb="108" eb="111">
      <t>フクゴウカ</t>
    </rPh>
    <rPh sb="112" eb="115">
      <t>トウハイゴウ</t>
    </rPh>
    <rPh sb="116" eb="118">
      <t>ケントウ</t>
    </rPh>
    <rPh sb="122" eb="125">
      <t>ケイカクテキ</t>
    </rPh>
    <rPh sb="126" eb="128">
      <t>コウシン</t>
    </rPh>
    <rPh sb="132" eb="1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</si>
</sst>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8"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EDA6-4516-9DB0-D3265CDE20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20282</c:v>
                </c:pt>
                <c:pt idx="1">
                  <c:v>24090</c:v>
                </c:pt>
                <c:pt idx="2">
                  <c:v>32027</c:v>
                </c:pt>
                <c:pt idx="3">
                  <c:v>21030</c:v>
                </c:pt>
                <c:pt idx="4">
                  <c:v>22177</c:v>
                </c:pt>
              </c:numCache>
            </c:numRef>
          </c:val>
          <c:smooth val="0"/>
          <c:extLst>
            <c:ext xmlns:c16="http://schemas.microsoft.com/office/drawing/2014/chart" uri="{C3380CC4-5D6E-409C-BE32-E72D297353CC}">
              <c16:uniqueId val="{00000001-EDA6-4516-9DB0-D3265CDE2059}"/>
            </c:ext>
          </c:extLst>
        </c:ser>
        <c:dLbls>
          <c:showLegendKey val="0"/>
          <c:showVal val="0"/>
          <c:showCatName val="0"/>
          <c:showSerName val="0"/>
          <c:showPercent val="0"/>
          <c:showBubbleSize val="0"/>
        </c:dLbls>
        <c:marker val="1"/>
        <c:smooth val="0"/>
        <c:axId val="338329896"/>
        <c:axId val="338333816"/>
      </c:lineChart>
      <c:catAx>
        <c:axId val="338329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333816"/>
        <c:crosses val="autoZero"/>
        <c:auto val="1"/>
        <c:lblAlgn val="ctr"/>
        <c:lblOffset val="100"/>
        <c:tickLblSkip val="1"/>
        <c:tickMarkSkip val="1"/>
        <c:noMultiLvlLbl val="0"/>
      </c:catAx>
      <c:valAx>
        <c:axId val="3383338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329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8.98</c:v>
                </c:pt>
                <c:pt idx="1">
                  <c:v>7.59</c:v>
                </c:pt>
                <c:pt idx="2">
                  <c:v>7.43</c:v>
                </c:pt>
                <c:pt idx="3">
                  <c:v>4.09</c:v>
                </c:pt>
                <c:pt idx="4">
                  <c:v>7.21</c:v>
                </c:pt>
              </c:numCache>
            </c:numRef>
          </c:val>
          <c:extLst>
            <c:ext xmlns:c16="http://schemas.microsoft.com/office/drawing/2014/chart" uri="{C3380CC4-5D6E-409C-BE32-E72D297353CC}">
              <c16:uniqueId val="{00000000-433F-4AF1-97BD-295FFC151F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23.47</c:v>
                </c:pt>
                <c:pt idx="1">
                  <c:v>26.53</c:v>
                </c:pt>
                <c:pt idx="2">
                  <c:v>28.66</c:v>
                </c:pt>
                <c:pt idx="3">
                  <c:v>28.19</c:v>
                </c:pt>
                <c:pt idx="4">
                  <c:v>20.170000000000002</c:v>
                </c:pt>
              </c:numCache>
            </c:numRef>
          </c:val>
          <c:extLst>
            <c:ext xmlns:c16="http://schemas.microsoft.com/office/drawing/2014/chart" uri="{C3380CC4-5D6E-409C-BE32-E72D297353CC}">
              <c16:uniqueId val="{00000001-433F-4AF1-97BD-295FFC151F1C}"/>
            </c:ext>
          </c:extLst>
        </c:ser>
        <c:dLbls>
          <c:showLegendKey val="0"/>
          <c:showVal val="0"/>
          <c:showCatName val="0"/>
          <c:showSerName val="0"/>
          <c:showPercent val="0"/>
          <c:showBubbleSize val="0"/>
        </c:dLbls>
        <c:gapWidth val="250"/>
        <c:overlap val="100"/>
        <c:axId val="338336952"/>
        <c:axId val="33833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0.03</c:v>
                </c:pt>
                <c:pt idx="1">
                  <c:v>1.78</c:v>
                </c:pt>
                <c:pt idx="2">
                  <c:v>2.44</c:v>
                </c:pt>
                <c:pt idx="3">
                  <c:v>-3.97</c:v>
                </c:pt>
                <c:pt idx="4">
                  <c:v>-6.22</c:v>
                </c:pt>
              </c:numCache>
            </c:numRef>
          </c:val>
          <c:smooth val="0"/>
          <c:extLst>
            <c:ext xmlns:c16="http://schemas.microsoft.com/office/drawing/2014/chart" uri="{C3380CC4-5D6E-409C-BE32-E72D297353CC}">
              <c16:uniqueId val="{00000002-433F-4AF1-97BD-295FFC151F1C}"/>
            </c:ext>
          </c:extLst>
        </c:ser>
        <c:dLbls>
          <c:showLegendKey val="0"/>
          <c:showVal val="0"/>
          <c:showCatName val="0"/>
          <c:showSerName val="0"/>
          <c:showPercent val="0"/>
          <c:showBubbleSize val="0"/>
        </c:dLbls>
        <c:marker val="1"/>
        <c:smooth val="0"/>
        <c:axId val="338336952"/>
        <c:axId val="338336560"/>
      </c:lineChart>
      <c:catAx>
        <c:axId val="33833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336560"/>
        <c:crosses val="autoZero"/>
        <c:auto val="1"/>
        <c:lblAlgn val="ctr"/>
        <c:lblOffset val="100"/>
        <c:tickLblSkip val="1"/>
        <c:tickMarkSkip val="1"/>
        <c:noMultiLvlLbl val="0"/>
      </c:catAx>
      <c:valAx>
        <c:axId val="33833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33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0.28000000000000003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B42-43BB-A74A-313D7C39E0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42-43BB-A74A-313D7C39E0C1}"/>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42-43BB-A74A-313D7C39E0C1}"/>
            </c:ext>
          </c:extLst>
        </c:ser>
        <c:ser>
          <c:idx val="3"/>
          <c:order val="3"/>
          <c:tx>
            <c:strRef>
              <c:f>データシート!$A$30</c:f>
              <c:strCache>
                <c:ptCount val="1"/>
                <c:pt idx="0">
                  <c:v>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B42-43BB-A74A-313D7C39E0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1B42-43BB-A74A-313D7C39E0C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1.56</c:v>
                </c:pt>
                <c:pt idx="4">
                  <c:v>#N/A</c:v>
                </c:pt>
                <c:pt idx="5">
                  <c:v>0.65</c:v>
                </c:pt>
                <c:pt idx="6">
                  <c:v>#N/A</c:v>
                </c:pt>
                <c:pt idx="7">
                  <c:v>0.93</c:v>
                </c:pt>
                <c:pt idx="8">
                  <c:v>#N/A</c:v>
                </c:pt>
                <c:pt idx="9">
                  <c:v>0.4</c:v>
                </c:pt>
              </c:numCache>
            </c:numRef>
          </c:val>
          <c:extLst>
            <c:ext xmlns:c16="http://schemas.microsoft.com/office/drawing/2014/chart" uri="{C3380CC4-5D6E-409C-BE32-E72D297353CC}">
              <c16:uniqueId val="{00000005-1B42-43BB-A74A-313D7C39E0C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0.99</c:v>
                </c:pt>
                <c:pt idx="2">
                  <c:v>#N/A</c:v>
                </c:pt>
                <c:pt idx="3">
                  <c:v>1.31</c:v>
                </c:pt>
                <c:pt idx="4">
                  <c:v>#N/A</c:v>
                </c:pt>
                <c:pt idx="5">
                  <c:v>0.77</c:v>
                </c:pt>
                <c:pt idx="6">
                  <c:v>#N/A</c:v>
                </c:pt>
                <c:pt idx="7">
                  <c:v>0.02</c:v>
                </c:pt>
                <c:pt idx="8">
                  <c:v>#N/A</c:v>
                </c:pt>
                <c:pt idx="9">
                  <c:v>0.54</c:v>
                </c:pt>
              </c:numCache>
            </c:numRef>
          </c:val>
          <c:extLst>
            <c:ext xmlns:c16="http://schemas.microsoft.com/office/drawing/2014/chart" uri="{C3380CC4-5D6E-409C-BE32-E72D297353CC}">
              <c16:uniqueId val="{00000006-1B42-43BB-A74A-313D7C39E0C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#N/A</c:v>
                </c:pt>
                <c:pt idx="3">
                  <c:v>1.81</c:v>
                </c:pt>
                <c:pt idx="4">
                  <c:v>#N/A</c:v>
                </c:pt>
                <c:pt idx="5">
                  <c:v>2.2599999999999998</c:v>
                </c:pt>
                <c:pt idx="6">
                  <c:v>#N/A</c:v>
                </c:pt>
                <c:pt idx="7">
                  <c:v>2.59</c:v>
                </c:pt>
                <c:pt idx="8">
                  <c:v>#N/A</c:v>
                </c:pt>
                <c:pt idx="9">
                  <c:v>3.7</c:v>
                </c:pt>
              </c:numCache>
            </c:numRef>
          </c:val>
          <c:extLst>
            <c:ext xmlns:c16="http://schemas.microsoft.com/office/drawing/2014/chart" uri="{C3380CC4-5D6E-409C-BE32-E72D297353CC}">
              <c16:uniqueId val="{00000007-1B42-43BB-A74A-313D7C39E0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8.9700000000000006</c:v>
                </c:pt>
                <c:pt idx="2">
                  <c:v>#N/A</c:v>
                </c:pt>
                <c:pt idx="3">
                  <c:v>7.58</c:v>
                </c:pt>
                <c:pt idx="4">
                  <c:v>#N/A</c:v>
                </c:pt>
                <c:pt idx="5">
                  <c:v>7.41</c:v>
                </c:pt>
                <c:pt idx="6">
                  <c:v>#N/A</c:v>
                </c:pt>
                <c:pt idx="7">
                  <c:v>4.07</c:v>
                </c:pt>
                <c:pt idx="8">
                  <c:v>#N/A</c:v>
                </c:pt>
                <c:pt idx="9">
                  <c:v>7.19</c:v>
                </c:pt>
              </c:numCache>
            </c:numRef>
          </c:val>
          <c:extLst>
            <c:ext xmlns:c16="http://schemas.microsoft.com/office/drawing/2014/chart" uri="{C3380CC4-5D6E-409C-BE32-E72D297353CC}">
              <c16:uniqueId val="{00000008-1B42-43BB-A74A-313D7C39E0C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14.09</c:v>
                </c:pt>
                <c:pt idx="2">
                  <c:v>#N/A</c:v>
                </c:pt>
                <c:pt idx="3">
                  <c:v>15.2</c:v>
                </c:pt>
                <c:pt idx="4">
                  <c:v>#N/A</c:v>
                </c:pt>
                <c:pt idx="5">
                  <c:v>16.649999999999999</c:v>
                </c:pt>
                <c:pt idx="6">
                  <c:v>#N/A</c:v>
                </c:pt>
                <c:pt idx="7">
                  <c:v>17.32</c:v>
                </c:pt>
                <c:pt idx="8">
                  <c:v>#N/A</c:v>
                </c:pt>
                <c:pt idx="9">
                  <c:v>18.88</c:v>
                </c:pt>
              </c:numCache>
            </c:numRef>
          </c:val>
          <c:extLst>
            <c:ext xmlns:c16="http://schemas.microsoft.com/office/drawing/2014/chart" uri="{C3380CC4-5D6E-409C-BE32-E72D297353CC}">
              <c16:uniqueId val="{00000009-1B42-43BB-A74A-313D7C39E0C1}"/>
            </c:ext>
          </c:extLst>
        </c:ser>
        <c:dLbls>
          <c:showLegendKey val="0"/>
          <c:showVal val="0"/>
          <c:showCatName val="0"/>
          <c:showSerName val="0"/>
          <c:showPercent val="0"/>
          <c:showBubbleSize val="0"/>
        </c:dLbls>
        <c:gapWidth val="150"/>
        <c:overlap val="100"/>
        <c:axId val="338330288"/>
        <c:axId val="338331856"/>
      </c:barChart>
      <c:catAx>
        <c:axId val="33833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331856"/>
        <c:crosses val="autoZero"/>
        <c:auto val="1"/>
        <c:lblAlgn val="ctr"/>
        <c:lblOffset val="100"/>
        <c:tickLblSkip val="1"/>
        <c:tickMarkSkip val="1"/>
        <c:noMultiLvlLbl val="0"/>
      </c:catAx>
      <c:valAx>
        <c:axId val="33833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33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3336</c:v>
                </c:pt>
                <c:pt idx="5">
                  <c:v>3476</c:v>
                </c:pt>
                <c:pt idx="8">
                  <c:v>2931</c:v>
                </c:pt>
                <c:pt idx="11">
                  <c:v>3031</c:v>
                </c:pt>
                <c:pt idx="14">
                  <c:v>3053</c:v>
                </c:pt>
              </c:numCache>
            </c:numRef>
          </c:val>
          <c:extLst>
            <c:ext xmlns:c16="http://schemas.microsoft.com/office/drawing/2014/chart" uri="{C3380CC4-5D6E-409C-BE32-E72D297353CC}">
              <c16:uniqueId val="{00000000-CB8E-4922-9B97-307942B941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8E-4922-9B97-307942B941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10</c:v>
                </c:pt>
                <c:pt idx="6">
                  <c:v>10</c:v>
                </c:pt>
                <c:pt idx="9">
                  <c:v>10</c:v>
                </c:pt>
                <c:pt idx="12">
                  <c:v>13</c:v>
                </c:pt>
              </c:numCache>
            </c:numRef>
          </c:val>
          <c:extLst>
            <c:ext xmlns:c16="http://schemas.microsoft.com/office/drawing/2014/chart" uri="{C3380CC4-5D6E-409C-BE32-E72D297353CC}">
              <c16:uniqueId val="{00000002-CB8E-4922-9B97-307942B941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406</c:v>
                </c:pt>
                <c:pt idx="3">
                  <c:v>412</c:v>
                </c:pt>
                <c:pt idx="6">
                  <c:v>431</c:v>
                </c:pt>
                <c:pt idx="9">
                  <c:v>401</c:v>
                </c:pt>
                <c:pt idx="12">
                  <c:v>361</c:v>
                </c:pt>
              </c:numCache>
            </c:numRef>
          </c:val>
          <c:extLst>
            <c:ext xmlns:c16="http://schemas.microsoft.com/office/drawing/2014/chart" uri="{C3380CC4-5D6E-409C-BE32-E72D297353CC}">
              <c16:uniqueId val="{00000003-CB8E-4922-9B97-307942B941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167</c:v>
                </c:pt>
                <c:pt idx="3">
                  <c:v>139</c:v>
                </c:pt>
                <c:pt idx="6">
                  <c:v>144</c:v>
                </c:pt>
                <c:pt idx="9">
                  <c:v>127</c:v>
                </c:pt>
                <c:pt idx="12">
                  <c:v>116</c:v>
                </c:pt>
              </c:numCache>
            </c:numRef>
          </c:val>
          <c:extLst>
            <c:ext xmlns:c16="http://schemas.microsoft.com/office/drawing/2014/chart" uri="{C3380CC4-5D6E-409C-BE32-E72D297353CC}">
              <c16:uniqueId val="{00000004-CB8E-4922-9B97-307942B941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8E-4922-9B97-307942B941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8E-4922-9B97-307942B941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3933</c:v>
                </c:pt>
                <c:pt idx="3">
                  <c:v>3640</c:v>
                </c:pt>
                <c:pt idx="6">
                  <c:v>3238</c:v>
                </c:pt>
                <c:pt idx="9">
                  <c:v>3131</c:v>
                </c:pt>
                <c:pt idx="12">
                  <c:v>3144</c:v>
                </c:pt>
              </c:numCache>
            </c:numRef>
          </c:val>
          <c:extLst>
            <c:ext xmlns:c16="http://schemas.microsoft.com/office/drawing/2014/chart" uri="{C3380CC4-5D6E-409C-BE32-E72D297353CC}">
              <c16:uniqueId val="{00000007-CB8E-4922-9B97-307942B94188}"/>
            </c:ext>
          </c:extLst>
        </c:ser>
        <c:dLbls>
          <c:showLegendKey val="0"/>
          <c:showVal val="0"/>
          <c:showCatName val="0"/>
          <c:showSerName val="0"/>
          <c:showPercent val="0"/>
          <c:showBubbleSize val="0"/>
        </c:dLbls>
        <c:gapWidth val="100"/>
        <c:overlap val="100"/>
        <c:axId val="482908160"/>
        <c:axId val="48290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1180</c:v>
                </c:pt>
                <c:pt idx="2">
                  <c:v>#N/A</c:v>
                </c:pt>
                <c:pt idx="3">
                  <c:v>#N/A</c:v>
                </c:pt>
                <c:pt idx="4">
                  <c:v>725</c:v>
                </c:pt>
                <c:pt idx="5">
                  <c:v>#N/A</c:v>
                </c:pt>
                <c:pt idx="6">
                  <c:v>#N/A</c:v>
                </c:pt>
                <c:pt idx="7">
                  <c:v>892</c:v>
                </c:pt>
                <c:pt idx="8">
                  <c:v>#N/A</c:v>
                </c:pt>
                <c:pt idx="9">
                  <c:v>#N/A</c:v>
                </c:pt>
                <c:pt idx="10">
                  <c:v>638</c:v>
                </c:pt>
                <c:pt idx="11">
                  <c:v>#N/A</c:v>
                </c:pt>
                <c:pt idx="12">
                  <c:v>#N/A</c:v>
                </c:pt>
                <c:pt idx="13">
                  <c:v>581</c:v>
                </c:pt>
                <c:pt idx="14">
                  <c:v>#N/A</c:v>
                </c:pt>
              </c:numCache>
            </c:numRef>
          </c:val>
          <c:smooth val="0"/>
          <c:extLst>
            <c:ext xmlns:c16="http://schemas.microsoft.com/office/drawing/2014/chart" uri="{C3380CC4-5D6E-409C-BE32-E72D297353CC}">
              <c16:uniqueId val="{00000008-CB8E-4922-9B97-307942B94188}"/>
            </c:ext>
          </c:extLst>
        </c:ser>
        <c:dLbls>
          <c:showLegendKey val="0"/>
          <c:showVal val="0"/>
          <c:showCatName val="0"/>
          <c:showSerName val="0"/>
          <c:showPercent val="0"/>
          <c:showBubbleSize val="0"/>
        </c:dLbls>
        <c:marker val="1"/>
        <c:smooth val="0"/>
        <c:axId val="482908160"/>
        <c:axId val="482908944"/>
      </c:lineChart>
      <c:catAx>
        <c:axId val="48290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908944"/>
        <c:crosses val="autoZero"/>
        <c:auto val="1"/>
        <c:lblAlgn val="ctr"/>
        <c:lblOffset val="100"/>
        <c:tickLblSkip val="1"/>
        <c:tickMarkSkip val="1"/>
        <c:noMultiLvlLbl val="0"/>
      </c:catAx>
      <c:valAx>
        <c:axId val="48290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90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30848</c:v>
                </c:pt>
                <c:pt idx="5">
                  <c:v>31716</c:v>
                </c:pt>
                <c:pt idx="8">
                  <c:v>31641</c:v>
                </c:pt>
                <c:pt idx="11">
                  <c:v>31607</c:v>
                </c:pt>
                <c:pt idx="14">
                  <c:v>31611</c:v>
                </c:pt>
              </c:numCache>
            </c:numRef>
          </c:val>
          <c:extLst>
            <c:ext xmlns:c16="http://schemas.microsoft.com/office/drawing/2014/chart" uri="{C3380CC4-5D6E-409C-BE32-E72D297353CC}">
              <c16:uniqueId val="{00000000-608B-4758-979F-49EB4CCFC9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1661</c:v>
                </c:pt>
                <c:pt idx="5">
                  <c:v>1414</c:v>
                </c:pt>
                <c:pt idx="8">
                  <c:v>1728</c:v>
                </c:pt>
                <c:pt idx="11">
                  <c:v>1506</c:v>
                </c:pt>
                <c:pt idx="14">
                  <c:v>1259</c:v>
                </c:pt>
              </c:numCache>
            </c:numRef>
          </c:val>
          <c:extLst>
            <c:ext xmlns:c16="http://schemas.microsoft.com/office/drawing/2014/chart" uri="{C3380CC4-5D6E-409C-BE32-E72D297353CC}">
              <c16:uniqueId val="{00000001-608B-4758-979F-49EB4CCFC9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15285</c:v>
                </c:pt>
                <c:pt idx="5">
                  <c:v>17927</c:v>
                </c:pt>
                <c:pt idx="8">
                  <c:v>19137</c:v>
                </c:pt>
                <c:pt idx="11">
                  <c:v>19446</c:v>
                </c:pt>
                <c:pt idx="14">
                  <c:v>17505</c:v>
                </c:pt>
              </c:numCache>
            </c:numRef>
          </c:val>
          <c:extLst>
            <c:ext xmlns:c16="http://schemas.microsoft.com/office/drawing/2014/chart" uri="{C3380CC4-5D6E-409C-BE32-E72D297353CC}">
              <c16:uniqueId val="{00000002-608B-4758-979F-49EB4CCFC9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8B-4758-979F-49EB4CCFC9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8B-4758-979F-49EB4CCFC9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9</c:v>
                </c:pt>
              </c:numCache>
            </c:numRef>
          </c:val>
          <c:extLst>
            <c:ext xmlns:c16="http://schemas.microsoft.com/office/drawing/2014/chart" uri="{C3380CC4-5D6E-409C-BE32-E72D297353CC}">
              <c16:uniqueId val="{00000005-608B-4758-979F-49EB4CCFC9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5631</c:v>
                </c:pt>
                <c:pt idx="3">
                  <c:v>5115</c:v>
                </c:pt>
                <c:pt idx="6">
                  <c:v>5023</c:v>
                </c:pt>
                <c:pt idx="9">
                  <c:v>5034</c:v>
                </c:pt>
                <c:pt idx="12">
                  <c:v>5249</c:v>
                </c:pt>
              </c:numCache>
            </c:numRef>
          </c:val>
          <c:extLst>
            <c:ext xmlns:c16="http://schemas.microsoft.com/office/drawing/2014/chart" uri="{C3380CC4-5D6E-409C-BE32-E72D297353CC}">
              <c16:uniqueId val="{00000006-608B-4758-979F-49EB4CCFC9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3046</c:v>
                </c:pt>
                <c:pt idx="3">
                  <c:v>2766</c:v>
                </c:pt>
                <c:pt idx="6">
                  <c:v>2511</c:v>
                </c:pt>
                <c:pt idx="9">
                  <c:v>2689</c:v>
                </c:pt>
                <c:pt idx="12">
                  <c:v>3633</c:v>
                </c:pt>
              </c:numCache>
            </c:numRef>
          </c:val>
          <c:extLst>
            <c:ext xmlns:c16="http://schemas.microsoft.com/office/drawing/2014/chart" uri="{C3380CC4-5D6E-409C-BE32-E72D297353CC}">
              <c16:uniqueId val="{00000007-608B-4758-979F-49EB4CCFC9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978</c:v>
                </c:pt>
                <c:pt idx="3">
                  <c:v>1182</c:v>
                </c:pt>
                <c:pt idx="6">
                  <c:v>1184</c:v>
                </c:pt>
                <c:pt idx="9">
                  <c:v>1071</c:v>
                </c:pt>
                <c:pt idx="12">
                  <c:v>1003</c:v>
                </c:pt>
              </c:numCache>
            </c:numRef>
          </c:val>
          <c:extLst>
            <c:ext xmlns:c16="http://schemas.microsoft.com/office/drawing/2014/chart" uri="{C3380CC4-5D6E-409C-BE32-E72D297353CC}">
              <c16:uniqueId val="{00000008-608B-4758-979F-49EB4CCFC9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514</c:v>
                </c:pt>
                <c:pt idx="3">
                  <c:v>505</c:v>
                </c:pt>
                <c:pt idx="6">
                  <c:v>495</c:v>
                </c:pt>
                <c:pt idx="9">
                  <c:v>485</c:v>
                </c:pt>
                <c:pt idx="12">
                  <c:v>476</c:v>
                </c:pt>
              </c:numCache>
            </c:numRef>
          </c:val>
          <c:extLst>
            <c:ext xmlns:c16="http://schemas.microsoft.com/office/drawing/2014/chart" uri="{C3380CC4-5D6E-409C-BE32-E72D297353CC}">
              <c16:uniqueId val="{00000009-608B-4758-979F-49EB4CCFC9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30438</c:v>
                </c:pt>
                <c:pt idx="3">
                  <c:v>30913</c:v>
                </c:pt>
                <c:pt idx="6">
                  <c:v>31658</c:v>
                </c:pt>
                <c:pt idx="9">
                  <c:v>31058</c:v>
                </c:pt>
                <c:pt idx="12">
                  <c:v>30535</c:v>
                </c:pt>
              </c:numCache>
            </c:numRef>
          </c:val>
          <c:extLst>
            <c:ext xmlns:c16="http://schemas.microsoft.com/office/drawing/2014/chart" uri="{C3380CC4-5D6E-409C-BE32-E72D297353CC}">
              <c16:uniqueId val="{0000000A-608B-4758-979F-49EB4CCFC9EA}"/>
            </c:ext>
          </c:extLst>
        </c:ser>
        <c:dLbls>
          <c:showLegendKey val="0"/>
          <c:showVal val="0"/>
          <c:showCatName val="0"/>
          <c:showSerName val="0"/>
          <c:showPercent val="0"/>
          <c:showBubbleSize val="0"/>
        </c:dLbls>
        <c:gapWidth val="100"/>
        <c:overlap val="100"/>
        <c:axId val="482911688"/>
        <c:axId val="482910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8B-4758-979F-49EB4CCFC9EA}"/>
            </c:ext>
          </c:extLst>
        </c:ser>
        <c:dLbls>
          <c:showLegendKey val="0"/>
          <c:showVal val="0"/>
          <c:showCatName val="0"/>
          <c:showSerName val="0"/>
          <c:showPercent val="0"/>
          <c:showBubbleSize val="0"/>
        </c:dLbls>
        <c:marker val="1"/>
        <c:smooth val="0"/>
        <c:axId val="482911688"/>
        <c:axId val="482910120"/>
      </c:lineChart>
      <c:catAx>
        <c:axId val="48291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910120"/>
        <c:crosses val="autoZero"/>
        <c:auto val="1"/>
        <c:lblAlgn val="ctr"/>
        <c:lblOffset val="100"/>
        <c:tickLblSkip val="1"/>
        <c:tickMarkSkip val="1"/>
        <c:noMultiLvlLbl val="0"/>
      </c:catAx>
      <c:valAx>
        <c:axId val="482910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91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8512</c:v>
                </c:pt>
                <c:pt idx="1">
                  <c:v>8335</c:v>
                </c:pt>
                <c:pt idx="2">
                  <c:v>5730</c:v>
                </c:pt>
              </c:numCache>
            </c:numRef>
          </c:val>
          <c:extLst>
            <c:ext xmlns:c16="http://schemas.microsoft.com/office/drawing/2014/chart" uri="{C3380CC4-5D6E-409C-BE32-E72D297353CC}">
              <c16:uniqueId val="{00000000-0877-461A-A2BC-659917C472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296</c:v>
                </c:pt>
                <c:pt idx="1">
                  <c:v>297</c:v>
                </c:pt>
                <c:pt idx="2">
                  <c:v>297</c:v>
                </c:pt>
              </c:numCache>
            </c:numRef>
          </c:val>
          <c:extLst>
            <c:ext xmlns:c16="http://schemas.microsoft.com/office/drawing/2014/chart" uri="{C3380CC4-5D6E-409C-BE32-E72D297353CC}">
              <c16:uniqueId val="{00000001-0877-461A-A2BC-659917C472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6795</c:v>
                </c:pt>
                <c:pt idx="1">
                  <c:v>6813</c:v>
                </c:pt>
                <c:pt idx="2">
                  <c:v>7082</c:v>
                </c:pt>
              </c:numCache>
            </c:numRef>
          </c:val>
          <c:extLst>
            <c:ext xmlns:c16="http://schemas.microsoft.com/office/drawing/2014/chart" uri="{C3380CC4-5D6E-409C-BE32-E72D297353CC}">
              <c16:uniqueId val="{00000002-0877-461A-A2BC-659917C472E7}"/>
            </c:ext>
          </c:extLst>
        </c:ser>
        <c:dLbls>
          <c:showLegendKey val="0"/>
          <c:showVal val="0"/>
          <c:showCatName val="0"/>
          <c:showSerName val="0"/>
          <c:showPercent val="0"/>
          <c:showBubbleSize val="0"/>
        </c:dLbls>
        <c:gapWidth val="120"/>
        <c:overlap val="100"/>
        <c:axId val="482906200"/>
        <c:axId val="482909336"/>
      </c:barChart>
      <c:catAx>
        <c:axId val="48290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909336"/>
        <c:crosses val="autoZero"/>
        <c:auto val="1"/>
        <c:lblAlgn val="ctr"/>
        <c:lblOffset val="100"/>
        <c:tickLblSkip val="1"/>
        <c:tickMarkSkip val="1"/>
        <c:noMultiLvlLbl val="0"/>
      </c:catAx>
      <c:valAx>
        <c:axId val="482909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90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{26F35E80-D0D0-49BB-970D-024A120938CF}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3C1-4C1A-AD33-030CC551F6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{9E7C0323-06D3-4AAF-84D6-54045A87461D}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C1-4C1A-AD33-030CC551F6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{35D635A3-03A2-4E7F-9CB7-9125E31E1342}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C1-4C1A-AD33-030CC551F6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{214EC4E5-0487-431D-A1FF-37FA69901115}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C1-4C1A-AD33-030CC551F6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{751CDF9D-BCCA-4670-AA68-AD3C220335C9}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C1-4C1A-AD33-030CC551F69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{340DE6BC-1C92-44D7-98C9-9289045B3516}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3C1-4C1A-AD33-030CC551F69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{38D4CB1F-FB9D-4008-B840-4AA665F9C38F}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3C1-4C1A-AD33-030CC551F69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{AFB6D8FE-B53B-47EC-B406-13C06591DB7F}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3C1-4C1A-AD33-030CC551F69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{5E7A7CDE-F9DD-4E9B-A697-A45A9F1F0119}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3C1-4C1A-AD33-030CC551F6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48.9</c:v>
                </c:pt>
                <c:pt idx="32">
                  <c:v>50.1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C1-4C1A-AD33-030CC551F6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{F0141F77-0280-4941-9959-200DF7F75144}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3C1-4C1A-AD33-030CC551F6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{D3A413D8-43C5-4086-9D62-91F81D5826CF}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C1-4C1A-AD33-030CC551F6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{7CCC4656-0A27-4B84-A2DB-5CA1B37EA813}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C1-4C1A-AD33-030CC551F6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{D93F4EE0-05F2-4BD4-A034-8E443471A7E2}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C1-4C1A-AD33-030CC551F6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{B30C45D7-D16A-4B79-82C2-B6410D4EA36A}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C1-4C1A-AD33-030CC551F69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{194F56D7-DE2F-45B7-B072-E0DFA148254E}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3C1-4C1A-AD33-030CC551F69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{CB6BB827-7C29-435A-BBA8-B7FF6F171F98}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3C1-4C1A-AD33-030CC551F69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{09474EDC-E677-4412-8586-903425A9769A}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3C1-4C1A-AD33-030CC551F69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{69CED903-5CAB-458F-947F-341254F675E8}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3C1-4C1A-AD33-030CC551F6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53C1-4C1A-AD33-030CC551F69E}"/>
            </c:ext>
          </c:extLst>
        </c:ser>
        <c:dLbls>
          <c:showLegendKey val="0"/>
          <c:showVal val="1"/>
          <c:showCatName val="0"/>
          <c:showSerName val="0"/>
          <c:showPercent val="0"/>
          <c:showBubbleSize val="0"/>
        </c:dLbls>
        <c:axId val="482909728"/>
        <c:axId val="482906592"/>
      </c:scatterChart>
      <c:valAx>
        <c:axId val="482909728"/>
        <c:scaling>
          <c:orientation val="minMax"/>
          <c:max val="58.7"/>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906592"/>
        <c:crosses val="autoZero"/>
        <c:crossBetween val="midCat"/>
      </c:valAx>
      <c:valAx>
        <c:axId val="482906592"/>
        <c:scaling>
          <c:orientation val="minMax"/>
          <c:max val="17.600000000000001"/>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90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{96DE344D-5D35-4619-A737-F8E6E180A905}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E59-4895-B1D9-78F770E9D4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{FEA5B911-8B14-4183-B9F5-F84D15138F6A}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59-4895-B1D9-78F770E9D4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{903DF753-D105-44E9-B1B1-8D87573ECFF6}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59-4895-B1D9-78F770E9D4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{CFCBD760-030E-456F-B551-641960E96409}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59-4895-B1D9-78F770E9D4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{9ABD211C-A244-428C-B98C-BAA9F995C83E}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59-4895-B1D9-78F770E9D42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{B18DD91D-7AC9-45E7-8C5C-F547E5661F7C}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E59-4895-B1D9-78F770E9D42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{911FD18F-3BB1-45FD-AC94-FC979D1C90D5}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E59-4895-B1D9-78F770E9D42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{6435074F-EFC1-4A65-903C-0C91C798047C}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E59-4895-B1D9-78F770E9D42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{937B597C-E2A3-4FCA-AE33-74B5DE5E49E5}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E59-4895-B1D9-78F770E9D4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4.0999999999999996</c:v>
                </c:pt>
                <c:pt idx="16">
                  <c:v>3.5</c:v>
                </c:pt>
                <c:pt idx="24">
                  <c:v>2.6</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E59-4895-B1D9-78F770E9D4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{F3713408-1711-4D87-B2BF-F8A0F379E246}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E59-4895-B1D9-78F770E9D4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{C4307E0F-6D79-4296-AAE5-83F506AF804D}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59-4895-B1D9-78F770E9D4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{096D9378-91ED-4A42-B446-D244D16494C4}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59-4895-B1D9-78F770E9D4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{CEBDFA2B-3DDD-43FA-A2D4-3DA75144F17E}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59-4895-B1D9-78F770E9D4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{44E91B93-8641-466D-844F-2DC40A3AAE54}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59-4895-B1D9-78F770E9D42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{96035BA7-DEBF-4E64-A7C8-656039FFC0C6}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E59-4895-B1D9-78F770E9D42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{61FC2F43-C1AF-4F6A-86D3-5324AC7F33E5}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E59-4895-B1D9-78F770E9D42C}"/>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{3BC9A4C2-C119-413A-9BBD-2100DD05B236}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E59-4895-B1D9-78F770E9D42C}"/>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{4E923226-AAAB-45B1-88C9-EFCDE8929F06}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E59-4895-B1D9-78F770E9D4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9E59-4895-B1D9-78F770E9D42C}"/>
            </c:ext>
          </c:extLst>
        </c:ser>
        <c:dLbls>
          <c:showLegendKey val="0"/>
          <c:showVal val="1"/>
          <c:showCatName val="0"/>
          <c:showSerName val="0"/>
          <c:showPercent val="0"/>
          <c:showBubbleSize val="0"/>
        </c:dLbls>
        <c:axId val="482910512"/>
        <c:axId val="482911296"/>
      </c:scatterChart>
      <c:valAx>
        <c:axId val="482910512"/>
        <c:scaling>
          <c:orientation val="minMax"/>
          <c:max val="6.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911296"/>
        <c:crosses val="autoZero"/>
        <c:crossBetween val="midCat"/>
      </c:valAx>
      <c:valAx>
        <c:axId val="482911296"/>
        <c:scaling>
          <c:orientation val="minMax"/>
          <c:max val="3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910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元利償還金については、減少傾向にあったが、平成２９年度は臨時財政特例債の償還経費の増などにより若干の増加が見られた。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の額は、平成２６年度、２７年度学校耐震化等に係る償還経費の発生などから一時的に増加が見込まれるものの、長期的には横ばいで推移するものと見込まれる。今後も地方債の計画的な借入により、借入残高の減少に努めていく。</a:t>
          </a: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一般会計等の地方債残高は毎年減少しているため、将来負担額総額も逓減となっている。一方で充当可能財源のうち、基金の残高を一定額確保しているため、平成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年度から将来負担比率はマイナスとなっている。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今後も計画的な地方債の借入や基金の取り崩しなど、将来負担を視野にいれて、中長期的な視点にたった財政運営に努めていく。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保健福祉振興基金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等増加した基金がある一方で、交付税が算定誤りに伴う過年度返還金との相殺による減額となったことなどにより財政調整基金を大きく取り崩したことなどにより、全体としては約２３億円の減額となった。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今後は全体としての金額は一定規模を確保しながら、特定目的基金についても基金の目的に沿った活用を積極的に進めていく予定である。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庁舎建設基金：佐倉市庁舎建設費の財源に充てるため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a:t>
          </a:r>
          <a:r>
            <a:rPr lang="ja-JP" altLang="en-US" sz="1300">
              <a:effectLst/>
              <a:latin typeface="ＭＳ ゴシック" panose="020B0609070205080204" pitchFamily="49" charset="-128"/>
              <a:ea typeface="ＭＳ ゴシック" panose="020B0609070205080204" pitchFamily="49" charset="-128"/>
            </a:rPr>
            <a:t>良好な自然環境の保持及び快適な居住環境の創造にとって特に必要な樹林、樹木、水辺等の存する土地の取得及び維持管理等を行うことにより、みどり豊かなまちづくりを推進するため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文化振興積立基金：</a:t>
          </a:r>
          <a:r>
            <a:rPr lang="ja-JP" altLang="en-US" sz="1300">
              <a:effectLst/>
              <a:latin typeface="ＭＳ ゴシック" panose="020B0609070205080204" pitchFamily="49" charset="-128"/>
              <a:ea typeface="ＭＳ ゴシック" panose="020B0609070205080204" pitchFamily="49" charset="-128"/>
            </a:rPr>
            <a:t>本市における市民文化の振興を図るため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庁舎建設基金：預金利子の積み立てによる。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保健福祉振興基金：寄附金の受け入れ及び預金利子の積み立てによる。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庁舎建設基金：庁舎の耐震改修工事は終了したものの、建替えについては将来行う必要性が出てくるものと考えられるため、基金については維持していく方針である。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交付税が算定誤りに伴う過年度返還金との相殺による減額となったことなどにより財政調整基金を大きく取り崩したことなどにより約２６億円の減額となった。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176,291
173,327
103.69
48,554,754
46,298,592
2,047,213
28,404,328
30,534,883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有形固定資産減価償却率は類似団体平均値より低い水準にあるが、その理由として、所有資産額の約</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％を占める道路の減価償却率が類似団体平均値より著しく低いことや小中学校校舎の耐震補強工事を平成</a:t>
          </a:r>
          <a:r>
            <a:rPr kumimoji="1" lang="en-US" altLang="ja-JP" sz="1100">
              <a:latin typeface="ＭＳ Ｐゴシック" panose="020B0600070205080204" pitchFamily="50" charset="-128"/>
              <a:ea typeface="ＭＳ Ｐゴシック" panose="020B0600070205080204" pitchFamily="50" charset="-128"/>
            </a:rPr>
            <a:t>26,27</a:t>
          </a:r>
          <a:r>
            <a:rPr kumimoji="1" lang="ja-JP" altLang="en-US" sz="1100">
              <a:latin typeface="ＭＳ Ｐゴシック" panose="020B0600070205080204" pitchFamily="50" charset="-128"/>
              <a:ea typeface="ＭＳ Ｐゴシック" panose="020B0600070205080204" pitchFamily="50" charset="-128"/>
            </a:rPr>
            <a:t>年に実施したことが挙げられる。しかしながら、建築後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年以上の公共建築物が今後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年以内には約</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％まで増加するため、施設の更新にあたっては、現状規模の維持を前提とせず、集約化、統廃合を検討し、保有総量や維持管理コストの縮減を図りながら行う必要がある。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9" name="直線コネクタ 68"/>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0"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1" name="直線コネクタ 70"/>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2"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3" name="直線コネクタ 72"/>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74"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5" name="フローチャート: 判断 74"/>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6" name="フローチャート: 判断 75"/>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7" name="フローチャート: 判断 76"/>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83" name="楕円 82"/>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85234</xdr:rowOff>
    </xdr:from>
    <xdr:ext cx="405111" cy="259045"/>
    <xdr:sp macro="" textlink="">
      <xdr:nvSpPr>
        <xdr:cNvPr id="84" name="有形固定資産減価償却率該当値テキスト"/>
        <xdr:cNvSpPr txBox="1"/>
      </xdr:nvSpPr>
      <xdr:spPr>
        <a:xfrm>
          <a:off x="4813300"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158623</xdr:rowOff>
    </xdr:from>
    <xdr:to>
      <xdr:col>19</xdr:col>
      <xdr:colOff>187325</xdr:colOff>
      <xdr:row>32</xdr:row>
      <xdr:rowOff>88773</xdr:rowOff>
    </xdr:to>
    <xdr:sp macro="" textlink="">
      <xdr:nvSpPr>
        <xdr:cNvPr id="85" name="楕円 84"/>
        <xdr:cNvSpPr/>
      </xdr:nvSpPr>
      <xdr:spPr>
        <a:xfrm>
          <a:off x="4000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37973</xdr:rowOff>
    </xdr:to>
    <xdr:cxnSp macro="">
      <xdr:nvCxnSpPr>
        <xdr:cNvPr id="86" name="直線コネクタ 85"/>
        <xdr:cNvCxnSpPr/>
      </xdr:nvCxnSpPr>
      <xdr:spPr>
        <a:xfrm flipV="1">
          <a:off x="4051300" y="624408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7"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8"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79900</xdr:rowOff>
    </xdr:from>
    <xdr:ext cx="405111" cy="259045"/>
    <xdr:sp macro="" textlink="">
      <xdr:nvSpPr>
        <xdr:cNvPr id="89" name="n_1mainValue有形固定資産減価償却率"/>
        <xdr:cNvSpPr txBox="1"/>
      </xdr:nvSpPr>
      <xdr:spPr>
        <a:xfrm>
          <a:off x="3836044" y="6337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債務償還可能年数は類似団体平均とほぼ同水準であるが、</a:t>
          </a:r>
          <a:r>
            <a:rPr lang="ja-JP" altLang="ja-JP" sz="11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幼稚園および小中学校の空調設備整備に要する起債を予定していること</a:t>
          </a:r>
          <a:r>
            <a:rPr lang="ja-JP" altLang="en-US" sz="11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や社会保障経費等の増加により経常収支比率が上昇傾向にあることから今後は</a:t>
          </a:r>
          <a:r>
            <a:rPr lang="ja-JP" altLang="ja-JP" sz="11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一時的に増えることが見込まれ</a:t>
          </a:r>
          <a:r>
            <a:rPr lang="ja-JP" altLang="en-US" sz="11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る。施設等の更新のためには、起債の活用を検討しつつも、公債費の適正管理に努めながら行う必要がある。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20" name="直線コネクタ 119"/>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3"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4" name="直線コネクタ 123"/>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5"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6" name="フローチャート: 判断 125"/>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32" name="楕円 131"/>
        <xdr:cNvSpPr/>
      </xdr:nvSpPr>
      <xdr:spPr>
        <a:xfrm>
          <a:off x="14744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124024</xdr:rowOff>
    </xdr:from>
    <xdr:ext cx="340478" cy="259045"/>
    <xdr:sp macro="" textlink="">
      <xdr:nvSpPr>
        <xdr:cNvPr id="133" name="債務償還可能年数該当値テキスト"/>
        <xdr:cNvSpPr txBox="1"/>
      </xdr:nvSpPr>
      <xdr:spPr>
        <a:xfrm>
          <a:off x="14846300" y="5867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176,291
173,327
103.69
48,554,754
46,298,592
2,047,213
28,404,328
30,534,883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80645</xdr:rowOff>
    </xdr:from>
    <xdr:to>
      <xdr:col>24</xdr:col>
      <xdr:colOff>114300</xdr:colOff>
      <xdr:row>40</xdr:row>
      <xdr:rowOff>10795</xdr:rowOff>
    </xdr:to>
    <xdr:sp macro="" textlink="">
      <xdr:nvSpPr>
        <xdr:cNvPr id="70" name="楕円 69"/>
        <xdr:cNvSpPr/>
      </xdr:nvSpPr>
      <xdr:spPr>
        <a:xfrm>
          <a:off x="4584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59072</xdr:rowOff>
    </xdr:from>
    <xdr:ext cx="405111" cy="259045"/>
    <xdr:sp macro="" textlink="">
      <xdr:nvSpPr>
        <xdr:cNvPr id="71" name="【道路】&#10;有形固定資産減価償却率該当値テキスト"/>
        <xdr:cNvSpPr txBox="1"/>
      </xdr:nvSpPr>
      <xdr:spPr>
        <a:xfrm>
          <a:off x="4673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111125</xdr:rowOff>
    </xdr:from>
    <xdr:to>
      <xdr:col>20</xdr:col>
      <xdr:colOff>38100</xdr:colOff>
      <xdr:row>40</xdr:row>
      <xdr:rowOff>41275</xdr:rowOff>
    </xdr:to>
    <xdr:sp macro="" textlink="">
      <xdr:nvSpPr>
        <xdr:cNvPr id="72" name="楕円 71"/>
        <xdr:cNvSpPr/>
      </xdr:nvSpPr>
      <xdr:spPr>
        <a:xfrm>
          <a:off x="3746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131445</xdr:rowOff>
    </xdr:from>
    <xdr:to>
      <xdr:col>24</xdr:col>
      <xdr:colOff>63500</xdr:colOff>
      <xdr:row>39</xdr:row>
      <xdr:rowOff>161925</xdr:rowOff>
    </xdr:to>
    <xdr:cxnSp macro="">
      <xdr:nvCxnSpPr>
        <xdr:cNvPr id="73" name="直線コネクタ 72"/>
        <xdr:cNvCxnSpPr/>
      </xdr:nvCxnSpPr>
      <xdr:spPr>
        <a:xfrm flipV="1">
          <a:off x="3797300" y="68179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4"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32402</xdr:rowOff>
    </xdr:from>
    <xdr:ext cx="405111" cy="259045"/>
    <xdr:sp macro="" textlink="">
      <xdr:nvSpPr>
        <xdr:cNvPr id="76" name="n_1mainValue【道路】&#10;有形固定資産減価償却率"/>
        <xdr:cNvSpPr txBox="1"/>
      </xdr:nvSpPr>
      <xdr:spPr>
        <a:xfrm>
          <a:off x="3582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3"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119675</xdr:rowOff>
    </xdr:from>
    <xdr:to>
      <xdr:col>55</xdr:col>
      <xdr:colOff>50800</xdr:colOff>
      <xdr:row>40</xdr:row>
      <xdr:rowOff>49825</xdr:rowOff>
    </xdr:to>
    <xdr:sp macro="" textlink="">
      <xdr:nvSpPr>
        <xdr:cNvPr id="112" name="楕円 111"/>
        <xdr:cNvSpPr/>
      </xdr:nvSpPr>
      <xdr:spPr>
        <a:xfrm>
          <a:off x="10426700" y="68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142552</xdr:rowOff>
    </xdr:from>
    <xdr:ext cx="469744" cy="259045"/>
    <xdr:sp macro="" textlink="">
      <xdr:nvSpPr>
        <xdr:cNvPr id="113" name="【道路】&#10;一人当たり延長該当値テキスト"/>
        <xdr:cNvSpPr txBox="1"/>
      </xdr:nvSpPr>
      <xdr:spPr>
        <a:xfrm>
          <a:off x="10515600" y="665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120452</xdr:rowOff>
    </xdr:from>
    <xdr:to>
      <xdr:col>50</xdr:col>
      <xdr:colOff>165100</xdr:colOff>
      <xdr:row>40</xdr:row>
      <xdr:rowOff>50602</xdr:rowOff>
    </xdr:to>
    <xdr:sp macro="" textlink="">
      <xdr:nvSpPr>
        <xdr:cNvPr id="114" name="楕円 113"/>
        <xdr:cNvSpPr/>
      </xdr:nvSpPr>
      <xdr:spPr>
        <a:xfrm>
          <a:off x="9588500" y="68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170475</xdr:rowOff>
    </xdr:from>
    <xdr:to>
      <xdr:col>55</xdr:col>
      <xdr:colOff>0</xdr:colOff>
      <xdr:row>39</xdr:row>
      <xdr:rowOff>171252</xdr:rowOff>
    </xdr:to>
    <xdr:cxnSp macro="">
      <xdr:nvCxnSpPr>
        <xdr:cNvPr id="115" name="直線コネクタ 114"/>
        <xdr:cNvCxnSpPr/>
      </xdr:nvCxnSpPr>
      <xdr:spPr>
        <a:xfrm flipV="1">
          <a:off x="9639300" y="6857025"/>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129968</xdr:rowOff>
    </xdr:from>
    <xdr:ext cx="469744" cy="259045"/>
    <xdr:sp macro="" textlink="">
      <xdr:nvSpPr>
        <xdr:cNvPr id="116" name="n_1aveValue【道路】&#10;一人当たり延長"/>
        <xdr:cNvSpPr txBox="1"/>
      </xdr:nvSpPr>
      <xdr:spPr>
        <a:xfrm>
          <a:off x="93917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67129</xdr:rowOff>
    </xdr:from>
    <xdr:ext cx="469744" cy="259045"/>
    <xdr:sp macro="" textlink="">
      <xdr:nvSpPr>
        <xdr:cNvPr id="118" name="n_1mainValue【道路】&#10;一人当たり延長"/>
        <xdr:cNvSpPr txBox="1"/>
      </xdr:nvSpPr>
      <xdr:spPr>
        <a:xfrm>
          <a:off x="9391727" y="658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7"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156" name="楕円 155"/>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57802</xdr:rowOff>
    </xdr:from>
    <xdr:ext cx="405111" cy="259045"/>
    <xdr:sp macro="" textlink="">
      <xdr:nvSpPr>
        <xdr:cNvPr id="157" name="【橋りょう・トンネル】&#10;有形固定資産減価償却率該当値テキスト"/>
        <xdr:cNvSpPr txBox="1"/>
      </xdr:nvSpPr>
      <xdr:spPr>
        <a:xfrm>
          <a:off x="4673600"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58" name="楕円 157"/>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85725</xdr:rowOff>
    </xdr:from>
    <xdr:to>
      <xdr:col>24</xdr:col>
      <xdr:colOff>63500</xdr:colOff>
      <xdr:row>57</xdr:row>
      <xdr:rowOff>125730</xdr:rowOff>
    </xdr:to>
    <xdr:cxnSp macro="">
      <xdr:nvCxnSpPr>
        <xdr:cNvPr id="159" name="直線コネクタ 158"/>
        <xdr:cNvCxnSpPr/>
      </xdr:nvCxnSpPr>
      <xdr:spPr>
        <a:xfrm flipV="1">
          <a:off x="3797300" y="9858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0"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62" name="n_1mainValue【橋りょう・トンネ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91"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9200</xdr:rowOff>
    </xdr:from>
    <xdr:to>
      <xdr:col>55</xdr:col>
      <xdr:colOff>50800</xdr:colOff>
      <xdr:row>58</xdr:row>
      <xdr:rowOff>110800</xdr:rowOff>
    </xdr:to>
    <xdr:sp macro="" textlink="">
      <xdr:nvSpPr>
        <xdr:cNvPr id="200" name="楕円 199"/>
        <xdr:cNvSpPr/>
      </xdr:nvSpPr>
      <xdr:spPr>
        <a:xfrm>
          <a:off x="10426700" y="99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32077</xdr:rowOff>
    </xdr:from>
    <xdr:ext cx="599010" cy="259045"/>
    <xdr:sp macro="" textlink="">
      <xdr:nvSpPr>
        <xdr:cNvPr id="201" name="【橋りょう・トンネル】&#10;一人当たり有形固定資産（償却資産）額該当値テキスト"/>
        <xdr:cNvSpPr txBox="1"/>
      </xdr:nvSpPr>
      <xdr:spPr>
        <a:xfrm>
          <a:off x="10515600" y="980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160312</xdr:rowOff>
    </xdr:from>
    <xdr:to>
      <xdr:col>50</xdr:col>
      <xdr:colOff>165100</xdr:colOff>
      <xdr:row>58</xdr:row>
      <xdr:rowOff>90462</xdr:rowOff>
    </xdr:to>
    <xdr:sp macro="" textlink="">
      <xdr:nvSpPr>
        <xdr:cNvPr id="202" name="楕円 201"/>
        <xdr:cNvSpPr/>
      </xdr:nvSpPr>
      <xdr:spPr>
        <a:xfrm>
          <a:off x="9588500" y="99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39662</xdr:rowOff>
    </xdr:from>
    <xdr:to>
      <xdr:col>55</xdr:col>
      <xdr:colOff>0</xdr:colOff>
      <xdr:row>58</xdr:row>
      <xdr:rowOff>60000</xdr:rowOff>
    </xdr:to>
    <xdr:cxnSp macro="">
      <xdr:nvCxnSpPr>
        <xdr:cNvPr id="203" name="直線コネクタ 202"/>
        <xdr:cNvCxnSpPr/>
      </xdr:nvCxnSpPr>
      <xdr:spPr>
        <a:xfrm>
          <a:off x="9639300" y="9983762"/>
          <a:ext cx="8382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65031</xdr:rowOff>
    </xdr:from>
    <xdr:ext cx="534377" cy="259045"/>
    <xdr:sp macro="" textlink="">
      <xdr:nvSpPr>
        <xdr:cNvPr id="204" name="n_1aveValue【橋りょう・トンネル】&#10;一人当たり有形固定資産（償却資産）額"/>
        <xdr:cNvSpPr txBox="1"/>
      </xdr:nvSpPr>
      <xdr:spPr>
        <a:xfrm>
          <a:off x="9359411" y="10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106989</xdr:rowOff>
    </xdr:from>
    <xdr:ext cx="599010" cy="259045"/>
    <xdr:sp macro="" textlink="">
      <xdr:nvSpPr>
        <xdr:cNvPr id="206" name="n_1mainValue【橋りょう・トンネル】&#10;一人当たり有形固定資産（償却資産）額"/>
        <xdr:cNvSpPr txBox="1"/>
      </xdr:nvSpPr>
      <xdr:spPr>
        <a:xfrm>
          <a:off x="9327095" y="970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34" name="【公営住宅】&#10;有形固定資産減価償却率平均値テキスト"/>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1015</xdr:rowOff>
    </xdr:from>
    <xdr:to>
      <xdr:col>24</xdr:col>
      <xdr:colOff>114300</xdr:colOff>
      <xdr:row>86</xdr:row>
      <xdr:rowOff>102615</xdr:rowOff>
    </xdr:to>
    <xdr:sp macro="" textlink="">
      <xdr:nvSpPr>
        <xdr:cNvPr id="243" name="楕円 242"/>
        <xdr:cNvSpPr/>
      </xdr:nvSpPr>
      <xdr:spPr>
        <a:xfrm>
          <a:off x="4584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87392</xdr:rowOff>
    </xdr:from>
    <xdr:ext cx="405111" cy="259045"/>
    <xdr:sp macro="" textlink="">
      <xdr:nvSpPr>
        <xdr:cNvPr id="244" name="【公営住宅】&#10;有形固定資産減価償却率該当値テキスト"/>
        <xdr:cNvSpPr txBox="1"/>
      </xdr:nvSpPr>
      <xdr:spPr>
        <a:xfrm>
          <a:off x="4673600" y="1466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51308</xdr:rowOff>
    </xdr:from>
    <xdr:to>
      <xdr:col>20</xdr:col>
      <xdr:colOff>38100</xdr:colOff>
      <xdr:row>86</xdr:row>
      <xdr:rowOff>152908</xdr:rowOff>
    </xdr:to>
    <xdr:sp macro="" textlink="">
      <xdr:nvSpPr>
        <xdr:cNvPr id="245" name="楕円 244"/>
        <xdr:cNvSpPr/>
      </xdr:nvSpPr>
      <xdr:spPr>
        <a:xfrm>
          <a:off x="3746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51815</xdr:rowOff>
    </xdr:from>
    <xdr:to>
      <xdr:col>24</xdr:col>
      <xdr:colOff>63500</xdr:colOff>
      <xdr:row>86</xdr:row>
      <xdr:rowOff>102108</xdr:rowOff>
    </xdr:to>
    <xdr:cxnSp macro="">
      <xdr:nvCxnSpPr>
        <xdr:cNvPr id="246" name="直線コネクタ 245"/>
        <xdr:cNvCxnSpPr/>
      </xdr:nvCxnSpPr>
      <xdr:spPr>
        <a:xfrm flipV="1">
          <a:off x="3797300" y="147965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47"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144035</xdr:rowOff>
    </xdr:from>
    <xdr:ext cx="405111" cy="259045"/>
    <xdr:sp macro="" textlink="">
      <xdr:nvSpPr>
        <xdr:cNvPr id="249" name="n_1mainValue【公営住宅】&#10;有形固定資産減価償却率"/>
        <xdr:cNvSpPr txBox="1"/>
      </xdr:nvSpPr>
      <xdr:spPr>
        <a:xfrm>
          <a:off x="3582044" y="1488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123089</xdr:rowOff>
    </xdr:from>
    <xdr:to>
      <xdr:col>55</xdr:col>
      <xdr:colOff>50800</xdr:colOff>
      <xdr:row>86</xdr:row>
      <xdr:rowOff>53239</xdr:rowOff>
    </xdr:to>
    <xdr:sp macro="" textlink="">
      <xdr:nvSpPr>
        <xdr:cNvPr id="285" name="楕円 284"/>
        <xdr:cNvSpPr/>
      </xdr:nvSpPr>
      <xdr:spPr>
        <a:xfrm>
          <a:off x="104267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38016</xdr:rowOff>
    </xdr:from>
    <xdr:ext cx="469744" cy="259045"/>
    <xdr:sp macro="" textlink="">
      <xdr:nvSpPr>
        <xdr:cNvPr id="286" name="【公営住宅】&#10;一人当たり面積該当値テキスト"/>
        <xdr:cNvSpPr txBox="1"/>
      </xdr:nvSpPr>
      <xdr:spPr>
        <a:xfrm>
          <a:off x="10515600" y="146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123089</xdr:rowOff>
    </xdr:from>
    <xdr:to>
      <xdr:col>50</xdr:col>
      <xdr:colOff>165100</xdr:colOff>
      <xdr:row>86</xdr:row>
      <xdr:rowOff>53239</xdr:rowOff>
    </xdr:to>
    <xdr:sp macro="" textlink="">
      <xdr:nvSpPr>
        <xdr:cNvPr id="287" name="楕円 286"/>
        <xdr:cNvSpPr/>
      </xdr:nvSpPr>
      <xdr:spPr>
        <a:xfrm>
          <a:off x="9588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2439</xdr:rowOff>
    </xdr:from>
    <xdr:to>
      <xdr:col>55</xdr:col>
      <xdr:colOff>0</xdr:colOff>
      <xdr:row>86</xdr:row>
      <xdr:rowOff>2439</xdr:rowOff>
    </xdr:to>
    <xdr:cxnSp macro="">
      <xdr:nvCxnSpPr>
        <xdr:cNvPr id="288" name="直線コネクタ 287"/>
        <xdr:cNvCxnSpPr/>
      </xdr:nvCxnSpPr>
      <xdr:spPr>
        <a:xfrm>
          <a:off x="9639300" y="14747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44366</xdr:rowOff>
    </xdr:from>
    <xdr:ext cx="469744" cy="259045"/>
    <xdr:sp macro="" textlink="">
      <xdr:nvSpPr>
        <xdr:cNvPr id="291" name="n_1mainValue【公営住宅】&#10;一人当たり面積"/>
        <xdr:cNvSpPr txBox="1"/>
      </xdr:nvSpPr>
      <xdr:spPr>
        <a:xfrm>
          <a:off x="93917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37" name="【認定こども園・幼稚園・保育所】&#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0" name="フローチャート: 判断 3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107315</xdr:rowOff>
    </xdr:from>
    <xdr:to>
      <xdr:col>85</xdr:col>
      <xdr:colOff>177800</xdr:colOff>
      <xdr:row>39</xdr:row>
      <xdr:rowOff>37465</xdr:rowOff>
    </xdr:to>
    <xdr:sp macro="" textlink="">
      <xdr:nvSpPr>
        <xdr:cNvPr id="346" name="楕円 345"/>
        <xdr:cNvSpPr/>
      </xdr:nvSpPr>
      <xdr:spPr>
        <a:xfrm>
          <a:off x="16268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85742</xdr:rowOff>
    </xdr:from>
    <xdr:ext cx="405111" cy="259045"/>
    <xdr:sp macro="" textlink="">
      <xdr:nvSpPr>
        <xdr:cNvPr id="347" name="【認定こども園・幼稚園・保育所】&#10;有形固定資産減価償却率該当値テキスト"/>
        <xdr:cNvSpPr txBox="1"/>
      </xdr:nvSpPr>
      <xdr:spPr>
        <a:xfrm>
          <a:off x="16357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348" name="楕円 347"/>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158115</xdr:rowOff>
    </xdr:from>
    <xdr:to>
      <xdr:col>85</xdr:col>
      <xdr:colOff>127000</xdr:colOff>
      <xdr:row>39</xdr:row>
      <xdr:rowOff>11430</xdr:rowOff>
    </xdr:to>
    <xdr:cxnSp macro="">
      <xdr:nvCxnSpPr>
        <xdr:cNvPr id="349" name="直線コネクタ 348"/>
        <xdr:cNvCxnSpPr/>
      </xdr:nvCxnSpPr>
      <xdr:spPr>
        <a:xfrm flipV="1">
          <a:off x="15481300" y="66732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51"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352" name="n_1mainValue【認定こども園・幼稚園・保育所】&#10;有形固定資産減価償却率"/>
        <xdr:cNvSpPr txBox="1"/>
      </xdr:nvSpPr>
      <xdr:spPr>
        <a:xfrm>
          <a:off x="15266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79"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82" name="フローチャート: 判断 381"/>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388" name="楕円 387"/>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389" name="【認定こども園・幼稚園・保育所】&#10;一人当たり面積該当値テキスト"/>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390" name="楕円 389"/>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57912</xdr:rowOff>
    </xdr:to>
    <xdr:cxnSp macro="">
      <xdr:nvCxnSpPr>
        <xdr:cNvPr id="391" name="直線コネクタ 390"/>
        <xdr:cNvCxnSpPr/>
      </xdr:nvCxnSpPr>
      <xdr:spPr>
        <a:xfrm>
          <a:off x="21323300" y="691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392"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9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394" name="n_1mainValue【認定こども園・幼稚園・保育所】&#10;一人当たり面積"/>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424"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27" name="フローチャート: 判断 42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433" name="楕円 432"/>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434" name="【学校施設】&#10;有形固定資産減価償却率該当値テキスト"/>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435" name="楕円 434"/>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87630</xdr:rowOff>
    </xdr:to>
    <xdr:cxnSp macro="">
      <xdr:nvCxnSpPr>
        <xdr:cNvPr id="436" name="直線コネクタ 435"/>
        <xdr:cNvCxnSpPr/>
      </xdr:nvCxnSpPr>
      <xdr:spPr>
        <a:xfrm flipV="1">
          <a:off x="15481300" y="104813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437"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38"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439" name="n_1mainValue【学校施設】&#10;有形固定資産減価償却率"/>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70" name="フローチャート: 判断 469"/>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9551</xdr:rowOff>
    </xdr:from>
    <xdr:to>
      <xdr:col>116</xdr:col>
      <xdr:colOff>114300</xdr:colOff>
      <xdr:row>63</xdr:row>
      <xdr:rowOff>111151</xdr:rowOff>
    </xdr:to>
    <xdr:sp macro="" textlink="">
      <xdr:nvSpPr>
        <xdr:cNvPr id="476" name="楕円 475"/>
        <xdr:cNvSpPr/>
      </xdr:nvSpPr>
      <xdr:spPr>
        <a:xfrm>
          <a:off x="22110700" y="10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159428</xdr:rowOff>
    </xdr:from>
    <xdr:ext cx="469744" cy="259045"/>
    <xdr:sp macro="" textlink="">
      <xdr:nvSpPr>
        <xdr:cNvPr id="477" name="【学校施設】&#10;一人当たり面積該当値テキスト"/>
        <xdr:cNvSpPr txBox="1"/>
      </xdr:nvSpPr>
      <xdr:spPr>
        <a:xfrm>
          <a:off x="22199600" y="1078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10464</xdr:rowOff>
    </xdr:from>
    <xdr:to>
      <xdr:col>112</xdr:col>
      <xdr:colOff>38100</xdr:colOff>
      <xdr:row>63</xdr:row>
      <xdr:rowOff>112064</xdr:rowOff>
    </xdr:to>
    <xdr:sp macro="" textlink="">
      <xdr:nvSpPr>
        <xdr:cNvPr id="478" name="楕円 477"/>
        <xdr:cNvSpPr/>
      </xdr:nvSpPr>
      <xdr:spPr>
        <a:xfrm>
          <a:off x="21272500" y="108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60351</xdr:rowOff>
    </xdr:from>
    <xdr:to>
      <xdr:col>116</xdr:col>
      <xdr:colOff>63500</xdr:colOff>
      <xdr:row>63</xdr:row>
      <xdr:rowOff>61264</xdr:rowOff>
    </xdr:to>
    <xdr:cxnSp macro="">
      <xdr:nvCxnSpPr>
        <xdr:cNvPr id="479" name="直線コネクタ 478"/>
        <xdr:cNvCxnSpPr/>
      </xdr:nvCxnSpPr>
      <xdr:spPr>
        <a:xfrm flipV="1">
          <a:off x="21323300" y="10861701"/>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81"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103191</xdr:rowOff>
    </xdr:from>
    <xdr:ext cx="469744" cy="259045"/>
    <xdr:sp macro="" textlink="">
      <xdr:nvSpPr>
        <xdr:cNvPr id="482" name="n_1mainValue【学校施設】&#10;一人当たり面積"/>
        <xdr:cNvSpPr txBox="1"/>
      </xdr:nvSpPr>
      <xdr:spPr>
        <a:xfrm>
          <a:off x="21075727" y="1090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63516</xdr:rowOff>
    </xdr:from>
    <xdr:ext cx="405111" cy="259045"/>
    <xdr:sp macro="" textlink="">
      <xdr:nvSpPr>
        <xdr:cNvPr id="512" name="【児童館】&#10;有形固定資産減価償却率平均値テキスト"/>
        <xdr:cNvSpPr txBox="1"/>
      </xdr:nvSpPr>
      <xdr:spPr>
        <a:xfrm>
          <a:off x="16357600" y="14122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15" name="フローチャート: 判断 51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521" name="楕円 520"/>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522" name="【児童館】&#10;有形固定資産減価償却率該当値テキスト"/>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xdr:rowOff>
    </xdr:from>
    <xdr:to>
      <xdr:col>81</xdr:col>
      <xdr:colOff>101600</xdr:colOff>
      <xdr:row>85</xdr:row>
      <xdr:rowOff>117475</xdr:rowOff>
    </xdr:to>
    <xdr:sp macro="" textlink="">
      <xdr:nvSpPr>
        <xdr:cNvPr id="523" name="楕円 522"/>
        <xdr:cNvSpPr/>
      </xdr:nvSpPr>
      <xdr:spPr>
        <a:xfrm>
          <a:off x="15430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66675</xdr:rowOff>
    </xdr:to>
    <xdr:cxnSp macro="">
      <xdr:nvCxnSpPr>
        <xdr:cNvPr id="524" name="直線コネクタ 523"/>
        <xdr:cNvCxnSpPr/>
      </xdr:nvCxnSpPr>
      <xdr:spPr>
        <a:xfrm flipV="1">
          <a:off x="15481300" y="145999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53991</xdr:rowOff>
    </xdr:from>
    <xdr:ext cx="405111" cy="259045"/>
    <xdr:sp macro="" textlink="">
      <xdr:nvSpPr>
        <xdr:cNvPr id="525" name="n_1aveValue【児童館】&#10;有形固定資産減価償却率"/>
        <xdr:cNvSpPr txBox="1"/>
      </xdr:nvSpPr>
      <xdr:spPr>
        <a:xfrm>
          <a:off x="152660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26"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108602</xdr:rowOff>
    </xdr:from>
    <xdr:ext cx="405111" cy="259045"/>
    <xdr:sp macro="" textlink="">
      <xdr:nvSpPr>
        <xdr:cNvPr id="527" name="n_1mainValue【児童館】&#10;有形固定資産減価償却率"/>
        <xdr:cNvSpPr txBox="1"/>
      </xdr:nvSpPr>
      <xdr:spPr>
        <a:xfrm>
          <a:off x="152660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59" name="フローチャート: 判断 55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65" name="楕円 564"/>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566"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67" name="楕円 566"/>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568" name="直線コネクタ 567"/>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70"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571"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6" name="直線コネクタ 595"/>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8" name="直線コネクタ 59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9"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0" name="直線コネクタ 599"/>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48277</xdr:rowOff>
    </xdr:from>
    <xdr:ext cx="405111" cy="259045"/>
    <xdr:sp macro="" textlink="">
      <xdr:nvSpPr>
        <xdr:cNvPr id="601" name="【公民館】&#10;有形固定資産減価償却率平均値テキスト"/>
        <xdr:cNvSpPr txBox="1"/>
      </xdr:nvSpPr>
      <xdr:spPr>
        <a:xfrm>
          <a:off x="16357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2" name="フローチャート: 判断 60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03" name="フローチャート: 判断 602"/>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04" name="フローチャート: 判断 603"/>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109220</xdr:rowOff>
    </xdr:from>
    <xdr:to>
      <xdr:col>85</xdr:col>
      <xdr:colOff>177800</xdr:colOff>
      <xdr:row>107</xdr:row>
      <xdr:rowOff>39370</xdr:rowOff>
    </xdr:to>
    <xdr:sp macro="" textlink="">
      <xdr:nvSpPr>
        <xdr:cNvPr id="610" name="楕円 609"/>
        <xdr:cNvSpPr/>
      </xdr:nvSpPr>
      <xdr:spPr>
        <a:xfrm>
          <a:off x="16268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87647</xdr:rowOff>
    </xdr:from>
    <xdr:ext cx="405111" cy="259045"/>
    <xdr:sp macro="" textlink="">
      <xdr:nvSpPr>
        <xdr:cNvPr id="611" name="【公民館】&#10;有形固定資産減価償却率該当値テキスト"/>
        <xdr:cNvSpPr txBox="1"/>
      </xdr:nvSpPr>
      <xdr:spPr>
        <a:xfrm>
          <a:off x="16357600"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612" name="楕円 611"/>
        <xdr:cNvSpPr/>
      </xdr:nvSpPr>
      <xdr:spPr>
        <a:xfrm>
          <a:off x="1543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160020</xdr:rowOff>
    </xdr:from>
    <xdr:to>
      <xdr:col>85</xdr:col>
      <xdr:colOff>127000</xdr:colOff>
      <xdr:row>107</xdr:row>
      <xdr:rowOff>26670</xdr:rowOff>
    </xdr:to>
    <xdr:cxnSp macro="">
      <xdr:nvCxnSpPr>
        <xdr:cNvPr id="613" name="直線コネクタ 612"/>
        <xdr:cNvCxnSpPr/>
      </xdr:nvCxnSpPr>
      <xdr:spPr>
        <a:xfrm flipV="1">
          <a:off x="15481300" y="18333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14"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15"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616" name="n_1mainValue【公民館】&#10;有形固定資産減価償却率"/>
        <xdr:cNvSpPr txBox="1"/>
      </xdr:nvSpPr>
      <xdr:spPr>
        <a:xfrm>
          <a:off x="15266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40" name="直線コネクタ 639"/>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1"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2" name="直線コネクタ 641"/>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3"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4" name="直線コネクタ 64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645"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6" name="フローチャート: 判断 645"/>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7" name="フローチャート: 判断 64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48" name="フローチャート: 判断 647"/>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101600</xdr:rowOff>
    </xdr:from>
    <xdr:to>
      <xdr:col>116</xdr:col>
      <xdr:colOff>114300</xdr:colOff>
      <xdr:row>103</xdr:row>
      <xdr:rowOff>31750</xdr:rowOff>
    </xdr:to>
    <xdr:sp macro="" textlink="">
      <xdr:nvSpPr>
        <xdr:cNvPr id="654" name="楕円 653"/>
        <xdr:cNvSpPr/>
      </xdr:nvSpPr>
      <xdr:spPr>
        <a:xfrm>
          <a:off x="22110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124477</xdr:rowOff>
    </xdr:from>
    <xdr:ext cx="469744" cy="259045"/>
    <xdr:sp macro="" textlink="">
      <xdr:nvSpPr>
        <xdr:cNvPr id="655" name="【公民館】&#10;一人当たり面積該当値テキスト"/>
        <xdr:cNvSpPr txBox="1"/>
      </xdr:nvSpPr>
      <xdr:spPr>
        <a:xfrm>
          <a:off x="22199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101600</xdr:rowOff>
    </xdr:from>
    <xdr:to>
      <xdr:col>112</xdr:col>
      <xdr:colOff>38100</xdr:colOff>
      <xdr:row>103</xdr:row>
      <xdr:rowOff>31750</xdr:rowOff>
    </xdr:to>
    <xdr:sp macro="" textlink="">
      <xdr:nvSpPr>
        <xdr:cNvPr id="656" name="楕円 655"/>
        <xdr:cNvSpPr/>
      </xdr:nvSpPr>
      <xdr:spPr>
        <a:xfrm>
          <a:off x="2127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152400</xdr:rowOff>
    </xdr:from>
    <xdr:to>
      <xdr:col>116</xdr:col>
      <xdr:colOff>63500</xdr:colOff>
      <xdr:row>102</xdr:row>
      <xdr:rowOff>152400</xdr:rowOff>
    </xdr:to>
    <xdr:cxnSp macro="">
      <xdr:nvCxnSpPr>
        <xdr:cNvPr id="657" name="直線コネクタ 656"/>
        <xdr:cNvCxnSpPr/>
      </xdr:nvCxnSpPr>
      <xdr:spPr>
        <a:xfrm>
          <a:off x="21323300" y="1764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658"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59"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48277</xdr:rowOff>
    </xdr:from>
    <xdr:ext cx="469744" cy="259045"/>
    <xdr:sp macro="" textlink="">
      <xdr:nvSpPr>
        <xdr:cNvPr id="660" name="n_1mainValue【公民館】&#10;一人当たり面積"/>
        <xdr:cNvSpPr txBox="1"/>
      </xdr:nvSpPr>
      <xdr:spPr>
        <a:xfrm>
          <a:off x="210757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ほとんどの類型において、有形固定資産減価償却率は類似団体平均より下回っているものの、橋りょう・トンネルについては類似団体平均値より高くなっている。これは建設後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ものが多くを占めているため高くなっているものであるが、佐倉市橋梁長寿命化修繕計画に基づき、適正な維持管理、長寿命化対策を実施していくところである。一方、道路や公営住宅、公民館は建築から比較的日が浅いものが多く、減価償却率は低い水準となっている。また、学校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年以降耐震補強工事を進めており、積極的に老朽化対策に取り組んでいるところである。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176,291
173,327
103.69
48,554,754
46,298,592
2,047,213
28,404,328
30,534,883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63500</xdr:rowOff>
    </xdr:from>
    <xdr:to>
      <xdr:col>24</xdr:col>
      <xdr:colOff>114300</xdr:colOff>
      <xdr:row>39</xdr:row>
      <xdr:rowOff>165100</xdr:rowOff>
    </xdr:to>
    <xdr:sp macro="" textlink="">
      <xdr:nvSpPr>
        <xdr:cNvPr id="70" name="楕円 69"/>
        <xdr:cNvSpPr/>
      </xdr:nvSpPr>
      <xdr:spPr>
        <a:xfrm>
          <a:off x="4584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41927</xdr:rowOff>
    </xdr:from>
    <xdr:ext cx="405111" cy="259045"/>
    <xdr:sp macro="" textlink="">
      <xdr:nvSpPr>
        <xdr:cNvPr id="71" name="【図書館】&#10;有形固定資産減価償却率該当値テキスト"/>
        <xdr:cNvSpPr txBox="1"/>
      </xdr:nvSpPr>
      <xdr:spPr>
        <a:xfrm>
          <a:off x="4673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101600</xdr:rowOff>
    </xdr:from>
    <xdr:to>
      <xdr:col>20</xdr:col>
      <xdr:colOff>38100</xdr:colOff>
      <xdr:row>40</xdr:row>
      <xdr:rowOff>31750</xdr:rowOff>
    </xdr:to>
    <xdr:sp macro="" textlink="">
      <xdr:nvSpPr>
        <xdr:cNvPr id="72" name="楕円 71"/>
        <xdr:cNvSpPr/>
      </xdr:nvSpPr>
      <xdr:spPr>
        <a:xfrm>
          <a:off x="3746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152400</xdr:rowOff>
    </xdr:to>
    <xdr:cxnSp macro="">
      <xdr:nvCxnSpPr>
        <xdr:cNvPr id="73" name="直線コネクタ 72"/>
        <xdr:cNvCxnSpPr/>
      </xdr:nvCxnSpPr>
      <xdr:spPr>
        <a:xfrm flipV="1">
          <a:off x="3797300" y="6800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92092</xdr:rowOff>
    </xdr:from>
    <xdr:ext cx="405111" cy="259045"/>
    <xdr:sp macro="" textlink="">
      <xdr:nvSpPr>
        <xdr:cNvPr id="74"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22877</xdr:rowOff>
    </xdr:from>
    <xdr:ext cx="405111" cy="259045"/>
    <xdr:sp macro="" textlink="">
      <xdr:nvSpPr>
        <xdr:cNvPr id="76" name="n_1mainValue【図書館】&#10;有形固定資産減価償却率"/>
        <xdr:cNvSpPr txBox="1"/>
      </xdr:nvSpPr>
      <xdr:spPr>
        <a:xfrm>
          <a:off x="3582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3"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93980</xdr:rowOff>
    </xdr:from>
    <xdr:to>
      <xdr:col>55</xdr:col>
      <xdr:colOff>50800</xdr:colOff>
      <xdr:row>37</xdr:row>
      <xdr:rowOff>24130</xdr:rowOff>
    </xdr:to>
    <xdr:sp macro="" textlink="">
      <xdr:nvSpPr>
        <xdr:cNvPr id="112" name="楕円 111"/>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116857</xdr:rowOff>
    </xdr:from>
    <xdr:ext cx="469744" cy="259045"/>
    <xdr:sp macro="" textlink="">
      <xdr:nvSpPr>
        <xdr:cNvPr id="113" name="【図書館】&#10;一人当たり面積該当値テキスト"/>
        <xdr:cNvSpPr txBox="1"/>
      </xdr:nvSpPr>
      <xdr:spPr>
        <a:xfrm>
          <a:off x="10515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14" name="楕円 113"/>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144780</xdr:rowOff>
    </xdr:to>
    <xdr:cxnSp macro="">
      <xdr:nvCxnSpPr>
        <xdr:cNvPr id="115" name="直線コネクタ 114"/>
        <xdr:cNvCxnSpPr/>
      </xdr:nvCxnSpPr>
      <xdr:spPr>
        <a:xfrm>
          <a:off x="9639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16"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18"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9"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3084</xdr:rowOff>
    </xdr:from>
    <xdr:to>
      <xdr:col>24</xdr:col>
      <xdr:colOff>114300</xdr:colOff>
      <xdr:row>56</xdr:row>
      <xdr:rowOff>104684</xdr:rowOff>
    </xdr:to>
    <xdr:sp macro="" textlink="">
      <xdr:nvSpPr>
        <xdr:cNvPr id="158" name="楕円 157"/>
        <xdr:cNvSpPr/>
      </xdr:nvSpPr>
      <xdr:spPr>
        <a:xfrm>
          <a:off x="45847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127561</xdr:rowOff>
    </xdr:from>
    <xdr:ext cx="405111" cy="259045"/>
    <xdr:sp macro="" textlink="">
      <xdr:nvSpPr>
        <xdr:cNvPr id="159" name="【体育館・プール】&#10;有形固定資産減価償却率該当値テキスト"/>
        <xdr:cNvSpPr txBox="1"/>
      </xdr:nvSpPr>
      <xdr:spPr>
        <a:xfrm>
          <a:off x="4673600" y="955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29210</xdr:rowOff>
    </xdr:from>
    <xdr:to>
      <xdr:col>20</xdr:col>
      <xdr:colOff>38100</xdr:colOff>
      <xdr:row>56</xdr:row>
      <xdr:rowOff>130810</xdr:rowOff>
    </xdr:to>
    <xdr:sp macro="" textlink="">
      <xdr:nvSpPr>
        <xdr:cNvPr id="160" name="楕円 159"/>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53884</xdr:rowOff>
    </xdr:from>
    <xdr:to>
      <xdr:col>24</xdr:col>
      <xdr:colOff>63500</xdr:colOff>
      <xdr:row>56</xdr:row>
      <xdr:rowOff>80010</xdr:rowOff>
    </xdr:to>
    <xdr:cxnSp macro="">
      <xdr:nvCxnSpPr>
        <xdr:cNvPr id="161" name="直線コネクタ 160"/>
        <xdr:cNvCxnSpPr/>
      </xdr:nvCxnSpPr>
      <xdr:spPr>
        <a:xfrm flipV="1">
          <a:off x="3797300" y="96550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62"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147337</xdr:rowOff>
    </xdr:from>
    <xdr:ext cx="405111" cy="259045"/>
    <xdr:sp macro="" textlink="">
      <xdr:nvSpPr>
        <xdr:cNvPr id="164" name="n_1mainValue【体育館・プール】&#10;有形固定資産減価償却率"/>
        <xdr:cNvSpPr txBox="1"/>
      </xdr:nvSpPr>
      <xdr:spPr>
        <a:xfrm>
          <a:off x="3582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49784</xdr:rowOff>
    </xdr:from>
    <xdr:to>
      <xdr:col>55</xdr:col>
      <xdr:colOff>50800</xdr:colOff>
      <xdr:row>62</xdr:row>
      <xdr:rowOff>151384</xdr:rowOff>
    </xdr:to>
    <xdr:sp macro="" textlink="">
      <xdr:nvSpPr>
        <xdr:cNvPr id="200" name="楕円 199"/>
        <xdr:cNvSpPr/>
      </xdr:nvSpPr>
      <xdr:spPr>
        <a:xfrm>
          <a:off x="10426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28211</xdr:rowOff>
    </xdr:from>
    <xdr:ext cx="469744" cy="259045"/>
    <xdr:sp macro="" textlink="">
      <xdr:nvSpPr>
        <xdr:cNvPr id="201" name="【体育館・プール】&#10;一人当たり面積該当値テキスト"/>
        <xdr:cNvSpPr txBox="1"/>
      </xdr:nvSpPr>
      <xdr:spPr>
        <a:xfrm>
          <a:off x="10515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49784</xdr:rowOff>
    </xdr:from>
    <xdr:to>
      <xdr:col>50</xdr:col>
      <xdr:colOff>165100</xdr:colOff>
      <xdr:row>62</xdr:row>
      <xdr:rowOff>151384</xdr:rowOff>
    </xdr:to>
    <xdr:sp macro="" textlink="">
      <xdr:nvSpPr>
        <xdr:cNvPr id="202" name="楕円 201"/>
        <xdr:cNvSpPr/>
      </xdr:nvSpPr>
      <xdr:spPr>
        <a:xfrm>
          <a:off x="9588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100584</xdr:rowOff>
    </xdr:from>
    <xdr:to>
      <xdr:col>55</xdr:col>
      <xdr:colOff>0</xdr:colOff>
      <xdr:row>62</xdr:row>
      <xdr:rowOff>100584</xdr:rowOff>
    </xdr:to>
    <xdr:cxnSp macro="">
      <xdr:nvCxnSpPr>
        <xdr:cNvPr id="203" name="直線コネクタ 202"/>
        <xdr:cNvCxnSpPr/>
      </xdr:nvCxnSpPr>
      <xdr:spPr>
        <a:xfrm>
          <a:off x="9639300" y="1073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04"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142511</xdr:rowOff>
    </xdr:from>
    <xdr:ext cx="469744" cy="259045"/>
    <xdr:sp macro="" textlink="">
      <xdr:nvSpPr>
        <xdr:cNvPr id="206" name="n_1mainValue【体育館・プール】&#10;一人当たり面積"/>
        <xdr:cNvSpPr txBox="1"/>
      </xdr:nvSpPr>
      <xdr:spPr>
        <a:xfrm>
          <a:off x="9391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3" name="テキスト ボックス 2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5" name="テキスト ボックス 2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247" name="直線コネクタ 246"/>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248"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249" name="直線コネクタ 248"/>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1" name="直線コネクタ 2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252"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253" name="フローチャート: 判断 252"/>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254" name="フローチャート: 判断 253"/>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255" name="フローチャート: 判断 254"/>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88264</xdr:rowOff>
    </xdr:from>
    <xdr:to>
      <xdr:col>24</xdr:col>
      <xdr:colOff>114300</xdr:colOff>
      <xdr:row>104</xdr:row>
      <xdr:rowOff>18414</xdr:rowOff>
    </xdr:to>
    <xdr:sp macro="" textlink="">
      <xdr:nvSpPr>
        <xdr:cNvPr id="261" name="楕円 260"/>
        <xdr:cNvSpPr/>
      </xdr:nvSpPr>
      <xdr:spPr>
        <a:xfrm>
          <a:off x="45847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111141</xdr:rowOff>
    </xdr:from>
    <xdr:ext cx="405111" cy="259045"/>
    <xdr:sp macro="" textlink="">
      <xdr:nvSpPr>
        <xdr:cNvPr id="262" name="【市民会館】&#10;有形固定資産減価償却率該当値テキスト"/>
        <xdr:cNvSpPr txBox="1"/>
      </xdr:nvSpPr>
      <xdr:spPr>
        <a:xfrm>
          <a:off x="4673600"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124461</xdr:rowOff>
    </xdr:from>
    <xdr:to>
      <xdr:col>20</xdr:col>
      <xdr:colOff>38100</xdr:colOff>
      <xdr:row>104</xdr:row>
      <xdr:rowOff>54611</xdr:rowOff>
    </xdr:to>
    <xdr:sp macro="" textlink="">
      <xdr:nvSpPr>
        <xdr:cNvPr id="263" name="楕円 262"/>
        <xdr:cNvSpPr/>
      </xdr:nvSpPr>
      <xdr:spPr>
        <a:xfrm>
          <a:off x="3746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139064</xdr:rowOff>
    </xdr:from>
    <xdr:to>
      <xdr:col>24</xdr:col>
      <xdr:colOff>63500</xdr:colOff>
      <xdr:row>104</xdr:row>
      <xdr:rowOff>3811</xdr:rowOff>
    </xdr:to>
    <xdr:cxnSp macro="">
      <xdr:nvCxnSpPr>
        <xdr:cNvPr id="264" name="直線コネクタ 263"/>
        <xdr:cNvCxnSpPr/>
      </xdr:nvCxnSpPr>
      <xdr:spPr>
        <a:xfrm flipV="1">
          <a:off x="3797300" y="177984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265"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266"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71138</xdr:rowOff>
    </xdr:from>
    <xdr:ext cx="405111" cy="259045"/>
    <xdr:sp macro="" textlink="">
      <xdr:nvSpPr>
        <xdr:cNvPr id="267" name="n_1mainValue【市民会館】&#10;有形固定資産減価償却率"/>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8" name="直線コネクタ 2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9" name="テキスト ボックス 27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0" name="直線コネクタ 2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1" name="テキスト ボックス 28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2" name="直線コネクタ 2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3" name="テキスト ボックス 28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4" name="直線コネクタ 2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5" name="テキスト ボックス 28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6" name="直線コネクタ 2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7" name="テキスト ボックス 28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9" name="テキスト ボックス 28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291" name="直線コネクタ 290"/>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292"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293" name="直線コネクタ 292"/>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294"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295" name="直線コネクタ 294"/>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296"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297" name="フローチャート: 判断 296"/>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298" name="フローチャート: 判断 297"/>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299" name="フローチャート: 判断 298"/>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0" name="テキスト ボックス 2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1" name="テキスト ボックス 3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2" name="テキスト ボックス 3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3" name="テキスト ボックス 3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4" name="テキスト ボックス 3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305" name="楕円 304"/>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27957</xdr:rowOff>
    </xdr:from>
    <xdr:ext cx="469744" cy="259045"/>
    <xdr:sp macro="" textlink="">
      <xdr:nvSpPr>
        <xdr:cNvPr id="306" name="【市民会館】&#10;一人当たり面積該当値テキスト"/>
        <xdr:cNvSpPr txBox="1"/>
      </xdr:nvSpPr>
      <xdr:spPr>
        <a:xfrm>
          <a:off x="105156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307" name="楕円 306"/>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308" name="直線コネクタ 307"/>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09"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10"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311"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336" name="直線コネクタ 335"/>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37"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38" name="直線コネクタ 337"/>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39"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40" name="直線コネクタ 339"/>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41"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42" name="フローチャート: 判断 341"/>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343" name="フローチャート: 判断 342"/>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344" name="フローチャート: 判断 343"/>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350" name="楕円 349"/>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62882</xdr:rowOff>
    </xdr:from>
    <xdr:ext cx="405111" cy="259045"/>
    <xdr:sp macro="" textlink="">
      <xdr:nvSpPr>
        <xdr:cNvPr id="351" name="n_1aveValue【一般廃棄物処理施設】&#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352"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353" name="n_1main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5" name="テキスト ボックス 3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7" name="テキスト ボックス 36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1" name="テキスト ボックス 3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3" name="テキスト ボックス 3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377" name="直線コネクタ 376"/>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378"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379" name="直線コネクタ 378"/>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380"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381" name="直線コネクタ 380"/>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382"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383" name="フローチャート: 判断 382"/>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384" name="フローチャート: 判断 383"/>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385" name="フローチャート: 判断 384"/>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38331</xdr:rowOff>
    </xdr:from>
    <xdr:to>
      <xdr:col>112</xdr:col>
      <xdr:colOff>38100</xdr:colOff>
      <xdr:row>41</xdr:row>
      <xdr:rowOff>139931</xdr:rowOff>
    </xdr:to>
    <xdr:sp macro="" textlink="">
      <xdr:nvSpPr>
        <xdr:cNvPr id="391" name="楕円 390"/>
        <xdr:cNvSpPr/>
      </xdr:nvSpPr>
      <xdr:spPr>
        <a:xfrm>
          <a:off x="21272500" y="70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159483</xdr:rowOff>
    </xdr:from>
    <xdr:ext cx="534377" cy="259045"/>
    <xdr:sp macro="" textlink="">
      <xdr:nvSpPr>
        <xdr:cNvPr id="392"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39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131058</xdr:rowOff>
    </xdr:from>
    <xdr:ext cx="534377" cy="259045"/>
    <xdr:sp macro="" textlink="">
      <xdr:nvSpPr>
        <xdr:cNvPr id="394" name="n_1mainValue【一般廃棄物処理施設】&#10;一人当たり有形固定資産（償却資産）額"/>
        <xdr:cNvSpPr txBox="1"/>
      </xdr:nvSpPr>
      <xdr:spPr>
        <a:xfrm>
          <a:off x="21043411" y="71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6" name="直線コネクタ 40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7" name="テキスト ボックス 40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8" name="直線コネクタ 40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9" name="テキスト ボックス 40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0" name="直線コネクタ 40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1" name="テキスト ボックス 41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2" name="直線コネクタ 41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3" name="テキスト ボックス 41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5" name="テキスト ボックス 4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17" name="直線コネクタ 41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1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19" name="直線コネクタ 41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2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21" name="直線コネクタ 42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102379</xdr:rowOff>
    </xdr:from>
    <xdr:ext cx="405111" cy="259045"/>
    <xdr:sp macro="" textlink="">
      <xdr:nvSpPr>
        <xdr:cNvPr id="422" name="【保健センター・保健所】&#10;有形固定資産減価償却率平均値テキスト"/>
        <xdr:cNvSpPr txBox="1"/>
      </xdr:nvSpPr>
      <xdr:spPr>
        <a:xfrm>
          <a:off x="16357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423" name="フローチャート: 判断 42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24" name="フローチャート: 判断 42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425" name="フローチャート: 判断 42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129794</xdr:rowOff>
    </xdr:from>
    <xdr:to>
      <xdr:col>85</xdr:col>
      <xdr:colOff>177800</xdr:colOff>
      <xdr:row>60</xdr:row>
      <xdr:rowOff>59944</xdr:rowOff>
    </xdr:to>
    <xdr:sp macro="" textlink="">
      <xdr:nvSpPr>
        <xdr:cNvPr id="431" name="楕円 430"/>
        <xdr:cNvSpPr/>
      </xdr:nvSpPr>
      <xdr:spPr>
        <a:xfrm>
          <a:off x="16268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108221</xdr:rowOff>
    </xdr:from>
    <xdr:ext cx="405111" cy="259045"/>
    <xdr:sp macro="" textlink="">
      <xdr:nvSpPr>
        <xdr:cNvPr id="432" name="【保健センター・保健所】&#10;有形固定資産減価償却率該当値テキスト"/>
        <xdr:cNvSpPr txBox="1"/>
      </xdr:nvSpPr>
      <xdr:spPr>
        <a:xfrm>
          <a:off x="16357600"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xdr:rowOff>
    </xdr:from>
    <xdr:to>
      <xdr:col>81</xdr:col>
      <xdr:colOff>101600</xdr:colOff>
      <xdr:row>60</xdr:row>
      <xdr:rowOff>105664</xdr:rowOff>
    </xdr:to>
    <xdr:sp macro="" textlink="">
      <xdr:nvSpPr>
        <xdr:cNvPr id="433" name="楕円 432"/>
        <xdr:cNvSpPr/>
      </xdr:nvSpPr>
      <xdr:spPr>
        <a:xfrm>
          <a:off x="15430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xdr:rowOff>
    </xdr:from>
    <xdr:to>
      <xdr:col>85</xdr:col>
      <xdr:colOff>127000</xdr:colOff>
      <xdr:row>60</xdr:row>
      <xdr:rowOff>54864</xdr:rowOff>
    </xdr:to>
    <xdr:cxnSp macro="">
      <xdr:nvCxnSpPr>
        <xdr:cNvPr id="434" name="直線コネクタ 433"/>
        <xdr:cNvCxnSpPr/>
      </xdr:nvCxnSpPr>
      <xdr:spPr>
        <a:xfrm flipV="1">
          <a:off x="15481300" y="102961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3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43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122191</xdr:rowOff>
    </xdr:from>
    <xdr:ext cx="405111" cy="259045"/>
    <xdr:sp macro="" textlink="">
      <xdr:nvSpPr>
        <xdr:cNvPr id="437" name="n_1mainValue【保健センター・保健所】&#10;有形固定資産減価償却率"/>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459" name="直線コネクタ 45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6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61" name="直線コネクタ 46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46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463" name="直線コネクタ 46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46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65" name="フローチャート: 判断 46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466" name="フローチャート: 判断 46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467" name="フローチャート: 判断 46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29210</xdr:rowOff>
    </xdr:from>
    <xdr:to>
      <xdr:col>116</xdr:col>
      <xdr:colOff>114300</xdr:colOff>
      <xdr:row>55</xdr:row>
      <xdr:rowOff>130810</xdr:rowOff>
    </xdr:to>
    <xdr:sp macro="" textlink="">
      <xdr:nvSpPr>
        <xdr:cNvPr id="473" name="楕円 472"/>
        <xdr:cNvSpPr/>
      </xdr:nvSpPr>
      <xdr:spPr>
        <a:xfrm>
          <a:off x="221107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153687</xdr:rowOff>
    </xdr:from>
    <xdr:ext cx="469744" cy="259045"/>
    <xdr:sp macro="" textlink="">
      <xdr:nvSpPr>
        <xdr:cNvPr id="474" name="【保健センター・保健所】&#10;一人当たり面積該当値テキスト"/>
        <xdr:cNvSpPr txBox="1"/>
      </xdr:nvSpPr>
      <xdr:spPr>
        <a:xfrm>
          <a:off x="22199600" y="941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29210</xdr:rowOff>
    </xdr:from>
    <xdr:to>
      <xdr:col>112</xdr:col>
      <xdr:colOff>38100</xdr:colOff>
      <xdr:row>55</xdr:row>
      <xdr:rowOff>130810</xdr:rowOff>
    </xdr:to>
    <xdr:sp macro="" textlink="">
      <xdr:nvSpPr>
        <xdr:cNvPr id="475" name="楕円 474"/>
        <xdr:cNvSpPr/>
      </xdr:nvSpPr>
      <xdr:spPr>
        <a:xfrm>
          <a:off x="2127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80010</xdr:rowOff>
    </xdr:from>
    <xdr:to>
      <xdr:col>116</xdr:col>
      <xdr:colOff>63500</xdr:colOff>
      <xdr:row>55</xdr:row>
      <xdr:rowOff>80010</xdr:rowOff>
    </xdr:to>
    <xdr:cxnSp macro="">
      <xdr:nvCxnSpPr>
        <xdr:cNvPr id="476" name="直線コネクタ 475"/>
        <xdr:cNvCxnSpPr/>
      </xdr:nvCxnSpPr>
      <xdr:spPr>
        <a:xfrm>
          <a:off x="21323300" y="9509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167657</xdr:rowOff>
    </xdr:from>
    <xdr:ext cx="469744" cy="259045"/>
    <xdr:sp macro="" textlink="">
      <xdr:nvSpPr>
        <xdr:cNvPr id="477" name="n_1aveValue【保健センター・保健所】&#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47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147337</xdr:rowOff>
    </xdr:from>
    <xdr:ext cx="469744" cy="259045"/>
    <xdr:sp macro="" textlink="">
      <xdr:nvSpPr>
        <xdr:cNvPr id="479" name="n_1mainValue【保健センター・保健所】&#10;一人当たり面積"/>
        <xdr:cNvSpPr txBox="1"/>
      </xdr:nvSpPr>
      <xdr:spPr>
        <a:xfrm>
          <a:off x="210757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0" name="テキスト ボックス 48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92" name="テキスト ボックス 49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02" name="テキスト ボックス 50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04" name="テキスト ボックス 50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06" name="直線コネクタ 50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0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08" name="直線コネクタ 50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0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10" name="直線コネクタ 50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1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12" name="フローチャート: 判断 51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13" name="フローチャート: 判断 51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14" name="フローチャート: 判断 51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163649</xdr:rowOff>
    </xdr:from>
    <xdr:to>
      <xdr:col>81</xdr:col>
      <xdr:colOff>101600</xdr:colOff>
      <xdr:row>85</xdr:row>
      <xdr:rowOff>93799</xdr:rowOff>
    </xdr:to>
    <xdr:sp macro="" textlink="">
      <xdr:nvSpPr>
        <xdr:cNvPr id="520" name="楕円 519"/>
        <xdr:cNvSpPr/>
      </xdr:nvSpPr>
      <xdr:spPr>
        <a:xfrm>
          <a:off x="15430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102161</xdr:rowOff>
    </xdr:from>
    <xdr:ext cx="405111" cy="259045"/>
    <xdr:sp macro="" textlink="">
      <xdr:nvSpPr>
        <xdr:cNvPr id="521"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522"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84926</xdr:rowOff>
    </xdr:from>
    <xdr:ext cx="405111" cy="259045"/>
    <xdr:sp macro="" textlink="">
      <xdr:nvSpPr>
        <xdr:cNvPr id="523" name="n_1mainValue【消防施設】&#10;有形固定資産減価償却率"/>
        <xdr:cNvSpPr txBox="1"/>
      </xdr:nvSpPr>
      <xdr:spPr>
        <a:xfrm>
          <a:off x="152660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47" name="直線コネクタ 546"/>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48"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49" name="直線コネクタ 548"/>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50"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51" name="直線コネクタ 550"/>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52"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53" name="フローチャート: 判断 552"/>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554" name="フローチャート: 判断 553"/>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55" name="フローチャート: 判断 554"/>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6" name="テキスト ボックス 5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7" name="テキスト ボックス 5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8" name="テキスト ボックス 5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9" name="テキスト ボックス 5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0" name="テキスト ボックス 5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561" name="楕円 560"/>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80027</xdr:rowOff>
    </xdr:from>
    <xdr:ext cx="469744" cy="259045"/>
    <xdr:sp macro="" textlink="">
      <xdr:nvSpPr>
        <xdr:cNvPr id="562"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63"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564" name="n_1mainValue【消防施設】&#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6" name="テキスト ボックス 57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4" name="テキスト ボックス 58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588" name="直線コネクタ 587"/>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589"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590" name="直線コネクタ 589"/>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591"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592" name="直線コネクタ 591"/>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93"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594" name="フローチャート: 判断 593"/>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595" name="フローチャート: 判断 594"/>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596" name="フローチャート: 判断 595"/>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53975</xdr:rowOff>
    </xdr:from>
    <xdr:to>
      <xdr:col>85</xdr:col>
      <xdr:colOff>177800</xdr:colOff>
      <xdr:row>103</xdr:row>
      <xdr:rowOff>155575</xdr:rowOff>
    </xdr:to>
    <xdr:sp macro="" textlink="">
      <xdr:nvSpPr>
        <xdr:cNvPr id="602" name="楕円 601"/>
        <xdr:cNvSpPr/>
      </xdr:nvSpPr>
      <xdr:spPr>
        <a:xfrm>
          <a:off x="16268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76852</xdr:rowOff>
    </xdr:from>
    <xdr:ext cx="405111" cy="259045"/>
    <xdr:sp macro="" textlink="">
      <xdr:nvSpPr>
        <xdr:cNvPr id="603" name="【庁舎】&#10;有形固定資産減価償却率該当値テキスト"/>
        <xdr:cNvSpPr txBox="1"/>
      </xdr:nvSpPr>
      <xdr:spPr>
        <a:xfrm>
          <a:off x="16357600"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118745</xdr:rowOff>
    </xdr:from>
    <xdr:to>
      <xdr:col>81</xdr:col>
      <xdr:colOff>101600</xdr:colOff>
      <xdr:row>104</xdr:row>
      <xdr:rowOff>48895</xdr:rowOff>
    </xdr:to>
    <xdr:sp macro="" textlink="">
      <xdr:nvSpPr>
        <xdr:cNvPr id="604" name="楕円 603"/>
        <xdr:cNvSpPr/>
      </xdr:nvSpPr>
      <xdr:spPr>
        <a:xfrm>
          <a:off x="15430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104775</xdr:rowOff>
    </xdr:from>
    <xdr:to>
      <xdr:col>85</xdr:col>
      <xdr:colOff>127000</xdr:colOff>
      <xdr:row>103</xdr:row>
      <xdr:rowOff>169545</xdr:rowOff>
    </xdr:to>
    <xdr:cxnSp macro="">
      <xdr:nvCxnSpPr>
        <xdr:cNvPr id="605" name="直線コネクタ 604"/>
        <xdr:cNvCxnSpPr/>
      </xdr:nvCxnSpPr>
      <xdr:spPr>
        <a:xfrm flipV="1">
          <a:off x="15481300" y="177641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90188</xdr:rowOff>
    </xdr:from>
    <xdr:ext cx="405111" cy="259045"/>
    <xdr:sp macro="" textlink="">
      <xdr:nvSpPr>
        <xdr:cNvPr id="606"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607"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40022</xdr:rowOff>
    </xdr:from>
    <xdr:ext cx="405111" cy="259045"/>
    <xdr:sp macro="" textlink="">
      <xdr:nvSpPr>
        <xdr:cNvPr id="608" name="n_1mainValue【庁舎】&#10;有形固定資産減価償却率"/>
        <xdr:cNvSpPr txBox="1"/>
      </xdr:nvSpPr>
      <xdr:spPr>
        <a:xfrm>
          <a:off x="152660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32" name="直線コネクタ 631"/>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33"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34" name="直線コネクタ 633"/>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35"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36" name="直線コネクタ 635"/>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637"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38" name="フローチャート: 判断 637"/>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39" name="フローチャート: 判断 638"/>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640" name="フローチャート: 判断 639"/>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46" name="楕円 645"/>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647" name="【庁舎】&#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648" name="楕円 647"/>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87630</xdr:rowOff>
    </xdr:to>
    <xdr:cxnSp macro="">
      <xdr:nvCxnSpPr>
        <xdr:cNvPr id="649" name="直線コネクタ 648"/>
        <xdr:cNvCxnSpPr/>
      </xdr:nvCxnSpPr>
      <xdr:spPr>
        <a:xfrm>
          <a:off x="21323300" y="1826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650"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651"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652" name="n_1main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体育館・プールは建築から約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年経過し、類似団体と比較しても老朽化が著しい状況にあり、今後の施設の在り方について検討していく必要がある。市民会館については市民音楽ホールが該当する施設であるが、建設から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年以上経過しており、改修工事を行うところである。庁舎については平成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年に本庁舎耐震工事を行ったところであり、当面は使用する上での問題はない。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176,291
173,327
103.69
48,554,754
46,298,592
2,047,213
28,404,328
30,534,883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は税収が増額となっため、全体では前年より増額となった。また、基準財政需要額は、包括算定経費等が減少したものの、社会保障関係経費等が増となったため、全体では前年より増額となった。単年度では対前年比で改善したものの、３カ年平均の財政力指数は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今後も、社会保障関係経費の増加等に伴い、財政力指数の下降が見込まれるが、経常経費の抑制など財源の有効活用に努め、また企業誘致や産業振興による自主財源の確保に一層努める。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上回った。分母となる経常一般財源は交付税が算定誤りに伴う過年度返還金との相殺による減額となった。一方、分子の経常的経費充当一般財源は、労務単価の増による物件費の増などにより、全体として増加となったことが要因である。大幅なポイント上昇は交付税の過年度返還金によるところが大きいが、当該特殊要因を除いても経常収支比率は高止まりの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今後も引き続き経常経費の抑制に努め、また、市税収入の増加につながる施策を進めることで財政構造の弾力性を確保できるよう努める。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74991</xdr:rowOff>
    </xdr:from>
    <xdr:to>
      <xdr:col>23</xdr:col>
      <xdr:colOff>133350</xdr:colOff>
      <xdr:row>67</xdr:row>
      <xdr:rowOff>89202</xdr:rowOff>
    </xdr:to>
    <xdr:cxnSp macro="">
      <xdr:nvCxnSpPr>
        <xdr:cNvPr id="134" name="直線コネクタ 133"/>
        <xdr:cNvCxnSpPr/>
      </xdr:nvCxnSpPr>
      <xdr:spPr>
        <a:xfrm>
          <a:off x="4114800" y="11047791"/>
          <a:ext cx="838200" cy="5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96157</xdr:rowOff>
    </xdr:from>
    <xdr:to>
      <xdr:col>19</xdr:col>
      <xdr:colOff>133350</xdr:colOff>
      <xdr:row>64</xdr:row>
      <xdr:rowOff>74991</xdr:rowOff>
    </xdr:to>
    <xdr:cxnSp macro="">
      <xdr:nvCxnSpPr>
        <xdr:cNvPr id="137" name="直線コネクタ 136"/>
        <xdr:cNvCxnSpPr/>
      </xdr:nvCxnSpPr>
      <xdr:spPr>
        <a:xfrm>
          <a:off x="3225800" y="10726057"/>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63</xdr:row>
      <xdr:rowOff>39612</xdr:rowOff>
    </xdr:to>
    <xdr:cxnSp macro="">
      <xdr:nvCxnSpPr>
        <xdr:cNvPr id="140" name="直線コネクタ 139"/>
        <xdr:cNvCxnSpPr/>
      </xdr:nvCxnSpPr>
      <xdr:spPr>
        <a:xfrm flipV="1">
          <a:off x="2336800" y="1072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39612</xdr:rowOff>
    </xdr:from>
    <xdr:to>
      <xdr:col>11</xdr:col>
      <xdr:colOff>31750</xdr:colOff>
      <xdr:row>64</xdr:row>
      <xdr:rowOff>63500</xdr:rowOff>
    </xdr:to>
    <xdr:cxnSp macro="">
      <xdr:nvCxnSpPr>
        <xdr:cNvPr id="143" name="直線コネクタ 142"/>
        <xdr:cNvCxnSpPr/>
      </xdr:nvCxnSpPr>
      <xdr:spPr>
        <a:xfrm flipV="1">
          <a:off x="1447800" y="10840962"/>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38402</xdr:rowOff>
    </xdr:from>
    <xdr:to>
      <xdr:col>23</xdr:col>
      <xdr:colOff>184150</xdr:colOff>
      <xdr:row>67</xdr:row>
      <xdr:rowOff>140002</xdr:rowOff>
    </xdr:to>
    <xdr:sp macro="" textlink="">
      <xdr:nvSpPr>
        <xdr:cNvPr id="153" name="楕円 152"/>
        <xdr:cNvSpPr/>
      </xdr:nvSpPr>
      <xdr:spPr>
        <a:xfrm>
          <a:off x="4902200" y="115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105729</xdr:rowOff>
    </xdr:from>
    <xdr:ext cx="762000" cy="259045"/>
    <xdr:sp macro="" textlink="">
      <xdr:nvSpPr>
        <xdr:cNvPr id="154" name="財政構造の弾力性該当値テキスト"/>
        <xdr:cNvSpPr txBox="1"/>
      </xdr:nvSpPr>
      <xdr:spPr>
        <a:xfrm>
          <a:off x="5041900" y="1142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24191</xdr:rowOff>
    </xdr:from>
    <xdr:to>
      <xdr:col>19</xdr:col>
      <xdr:colOff>184150</xdr:colOff>
      <xdr:row>64</xdr:row>
      <xdr:rowOff>125791</xdr:rowOff>
    </xdr:to>
    <xdr:sp macro="" textlink="">
      <xdr:nvSpPr>
        <xdr:cNvPr id="155" name="楕円 154"/>
        <xdr:cNvSpPr/>
      </xdr:nvSpPr>
      <xdr:spPr>
        <a:xfrm>
          <a:off x="4064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110568</xdr:rowOff>
    </xdr:from>
    <xdr:ext cx="736600" cy="259045"/>
    <xdr:sp macro="" textlink="">
      <xdr:nvSpPr>
        <xdr:cNvPr id="156" name="テキスト ボックス 155"/>
        <xdr:cNvSpPr txBox="1"/>
      </xdr:nvSpPr>
      <xdr:spPr>
        <a:xfrm>
          <a:off x="3733800" y="1108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45357</xdr:rowOff>
    </xdr:from>
    <xdr:to>
      <xdr:col>15</xdr:col>
      <xdr:colOff>133350</xdr:colOff>
      <xdr:row>62</xdr:row>
      <xdr:rowOff>146957</xdr:rowOff>
    </xdr:to>
    <xdr:sp macro="" textlink="">
      <xdr:nvSpPr>
        <xdr:cNvPr id="157" name="楕円 156"/>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58" name="テキスト ボックス 157"/>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160262</xdr:rowOff>
    </xdr:from>
    <xdr:to>
      <xdr:col>11</xdr:col>
      <xdr:colOff>82550</xdr:colOff>
      <xdr:row>63</xdr:row>
      <xdr:rowOff>90412</xdr:rowOff>
    </xdr:to>
    <xdr:sp macro="" textlink="">
      <xdr:nvSpPr>
        <xdr:cNvPr id="159" name="楕円 158"/>
        <xdr:cNvSpPr/>
      </xdr:nvSpPr>
      <xdr:spPr>
        <a:xfrm>
          <a:off x="2286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75189</xdr:rowOff>
    </xdr:from>
    <xdr:ext cx="762000" cy="259045"/>
    <xdr:sp macro="" textlink="">
      <xdr:nvSpPr>
        <xdr:cNvPr id="160" name="テキスト ボックス 159"/>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61" name="楕円 160"/>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2" name="テキスト ボックス 161"/>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2,830</a:t>
          </a:r>
          <a:r>
            <a:rPr kumimoji="1" lang="ja-JP" altLang="en-US" sz="1300">
              <a:latin typeface="ＭＳ Ｐゴシック" panose="020B0600070205080204" pitchFamily="50" charset="-128"/>
              <a:ea typeface="ＭＳ Ｐゴシック" panose="020B0600070205080204" pitchFamily="50" charset="-128"/>
            </a:rPr>
            <a:t>円増となった。人件費及び物件費とも増額となった。なお、類似団体内平均値からは大きく下回っているが、消防業務や清掃事業について一部事務組合で実施しているため、人件費として計上される経費の一部が補助費等となっていることも影響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11585</xdr:rowOff>
    </xdr:from>
    <xdr:to>
      <xdr:col>23</xdr:col>
      <xdr:colOff>133350</xdr:colOff>
      <xdr:row>82</xdr:row>
      <xdr:rowOff>44104</xdr:rowOff>
    </xdr:to>
    <xdr:cxnSp macro="">
      <xdr:nvCxnSpPr>
        <xdr:cNvPr id="199" name="直線コネクタ 198"/>
        <xdr:cNvCxnSpPr/>
      </xdr:nvCxnSpPr>
      <xdr:spPr>
        <a:xfrm>
          <a:off x="4114800" y="14070485"/>
          <a:ext cx="8382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3404</xdr:rowOff>
    </xdr:from>
    <xdr:to>
      <xdr:col>19</xdr:col>
      <xdr:colOff>133350</xdr:colOff>
      <xdr:row>82</xdr:row>
      <xdr:rowOff>11585</xdr:rowOff>
    </xdr:to>
    <xdr:cxnSp macro="">
      <xdr:nvCxnSpPr>
        <xdr:cNvPr id="202" name="直線コネクタ 201"/>
        <xdr:cNvCxnSpPr/>
      </xdr:nvCxnSpPr>
      <xdr:spPr>
        <a:xfrm>
          <a:off x="3225800" y="14062304"/>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139764</xdr:rowOff>
    </xdr:from>
    <xdr:to>
      <xdr:col>15</xdr:col>
      <xdr:colOff>82550</xdr:colOff>
      <xdr:row>82</xdr:row>
      <xdr:rowOff>3404</xdr:rowOff>
    </xdr:to>
    <xdr:cxnSp macro="">
      <xdr:nvCxnSpPr>
        <xdr:cNvPr id="205" name="直線コネクタ 204"/>
        <xdr:cNvCxnSpPr/>
      </xdr:nvCxnSpPr>
      <xdr:spPr>
        <a:xfrm>
          <a:off x="2336800" y="14027214"/>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113599</xdr:rowOff>
    </xdr:from>
    <xdr:to>
      <xdr:col>11</xdr:col>
      <xdr:colOff>31750</xdr:colOff>
      <xdr:row>81</xdr:row>
      <xdr:rowOff>139764</xdr:rowOff>
    </xdr:to>
    <xdr:cxnSp macro="">
      <xdr:nvCxnSpPr>
        <xdr:cNvPr id="208" name="直線コネクタ 207"/>
        <xdr:cNvCxnSpPr/>
      </xdr:nvCxnSpPr>
      <xdr:spPr>
        <a:xfrm>
          <a:off x="1447800" y="14001049"/>
          <a:ext cx="8890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164754</xdr:rowOff>
    </xdr:from>
    <xdr:to>
      <xdr:col>23</xdr:col>
      <xdr:colOff>184150</xdr:colOff>
      <xdr:row>82</xdr:row>
      <xdr:rowOff>94904</xdr:rowOff>
    </xdr:to>
    <xdr:sp macro="" textlink="">
      <xdr:nvSpPr>
        <xdr:cNvPr id="218" name="楕円 217"/>
        <xdr:cNvSpPr/>
      </xdr:nvSpPr>
      <xdr:spPr>
        <a:xfrm>
          <a:off x="4902200" y="140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9831</xdr:rowOff>
    </xdr:from>
    <xdr:ext cx="762000" cy="259045"/>
    <xdr:sp macro="" textlink="">
      <xdr:nvSpPr>
        <xdr:cNvPr id="219" name="人件費・物件費等の状況該当値テキスト"/>
        <xdr:cNvSpPr txBox="1"/>
      </xdr:nvSpPr>
      <xdr:spPr>
        <a:xfrm>
          <a:off x="5041900" y="1389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132235</xdr:rowOff>
    </xdr:from>
    <xdr:to>
      <xdr:col>19</xdr:col>
      <xdr:colOff>184150</xdr:colOff>
      <xdr:row>82</xdr:row>
      <xdr:rowOff>62385</xdr:rowOff>
    </xdr:to>
    <xdr:sp macro="" textlink="">
      <xdr:nvSpPr>
        <xdr:cNvPr id="220" name="楕円 219"/>
        <xdr:cNvSpPr/>
      </xdr:nvSpPr>
      <xdr:spPr>
        <a:xfrm>
          <a:off x="4064000" y="140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72562</xdr:rowOff>
    </xdr:from>
    <xdr:ext cx="736600" cy="259045"/>
    <xdr:sp macro="" textlink="">
      <xdr:nvSpPr>
        <xdr:cNvPr id="221" name="テキスト ボックス 220"/>
        <xdr:cNvSpPr txBox="1"/>
      </xdr:nvSpPr>
      <xdr:spPr>
        <a:xfrm>
          <a:off x="3733800" y="137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124054</xdr:rowOff>
    </xdr:from>
    <xdr:to>
      <xdr:col>15</xdr:col>
      <xdr:colOff>133350</xdr:colOff>
      <xdr:row>82</xdr:row>
      <xdr:rowOff>54204</xdr:rowOff>
    </xdr:to>
    <xdr:sp macro="" textlink="">
      <xdr:nvSpPr>
        <xdr:cNvPr id="222" name="楕円 221"/>
        <xdr:cNvSpPr/>
      </xdr:nvSpPr>
      <xdr:spPr>
        <a:xfrm>
          <a:off x="3175000" y="140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64381</xdr:rowOff>
    </xdr:from>
    <xdr:ext cx="762000" cy="259045"/>
    <xdr:sp macro="" textlink="">
      <xdr:nvSpPr>
        <xdr:cNvPr id="223" name="テキスト ボックス 222"/>
        <xdr:cNvSpPr txBox="1"/>
      </xdr:nvSpPr>
      <xdr:spPr>
        <a:xfrm>
          <a:off x="2844800" y="137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88964</xdr:rowOff>
    </xdr:from>
    <xdr:to>
      <xdr:col>11</xdr:col>
      <xdr:colOff>82550</xdr:colOff>
      <xdr:row>82</xdr:row>
      <xdr:rowOff>19114</xdr:rowOff>
    </xdr:to>
    <xdr:sp macro="" textlink="">
      <xdr:nvSpPr>
        <xdr:cNvPr id="224" name="楕円 223"/>
        <xdr:cNvSpPr/>
      </xdr:nvSpPr>
      <xdr:spPr>
        <a:xfrm>
          <a:off x="2286000" y="1397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29291</xdr:rowOff>
    </xdr:from>
    <xdr:ext cx="762000" cy="259045"/>
    <xdr:sp macro="" textlink="">
      <xdr:nvSpPr>
        <xdr:cNvPr id="225" name="テキスト ボックス 224"/>
        <xdr:cNvSpPr txBox="1"/>
      </xdr:nvSpPr>
      <xdr:spPr>
        <a:xfrm>
          <a:off x="1955800" y="137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62799</xdr:rowOff>
    </xdr:from>
    <xdr:to>
      <xdr:col>7</xdr:col>
      <xdr:colOff>31750</xdr:colOff>
      <xdr:row>81</xdr:row>
      <xdr:rowOff>164399</xdr:rowOff>
    </xdr:to>
    <xdr:sp macro="" textlink="">
      <xdr:nvSpPr>
        <xdr:cNvPr id="226" name="楕円 225"/>
        <xdr:cNvSpPr/>
      </xdr:nvSpPr>
      <xdr:spPr>
        <a:xfrm>
          <a:off x="1397000" y="139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3126</xdr:rowOff>
    </xdr:from>
    <xdr:ext cx="762000" cy="259045"/>
    <xdr:sp macro="" textlink="">
      <xdr:nvSpPr>
        <xdr:cNvPr id="227" name="テキスト ボックス 226"/>
        <xdr:cNvSpPr txBox="1"/>
      </xdr:nvSpPr>
      <xdr:spPr>
        <a:xfrm>
          <a:off x="1066800" y="137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ポイント高くなっているが、給与決定学歴が大学卒の職員のみで比較したラスパイレス指数は</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であり、短大卒、高卒の職員の昇格運用が大きく影響している。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の職員の大部分は大学卒のため、この指数の上昇のみをもって給与が高くなっているとの認識はないが、職員給与については、これまでどおり、千葉県人事委員会の勧告を尊重し、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1" name="直線コネクタ 260"/>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10584</xdr:rowOff>
    </xdr:to>
    <xdr:cxnSp macro="">
      <xdr:nvCxnSpPr>
        <xdr:cNvPr id="264" name="直線コネクタ 263"/>
        <xdr:cNvCxnSpPr/>
      </xdr:nvCxnSpPr>
      <xdr:spPr>
        <a:xfrm>
          <a:off x="15290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121709</xdr:rowOff>
    </xdr:to>
    <xdr:cxnSp macro="">
      <xdr:nvCxnSpPr>
        <xdr:cNvPr id="267" name="直線コネクタ 266"/>
        <xdr:cNvCxnSpPr/>
      </xdr:nvCxnSpPr>
      <xdr:spPr>
        <a:xfrm>
          <a:off x="14401800" y="147457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87</xdr:row>
      <xdr:rowOff>10584</xdr:rowOff>
    </xdr:to>
    <xdr:cxnSp macro="">
      <xdr:nvCxnSpPr>
        <xdr:cNvPr id="270" name="直線コネクタ 269"/>
        <xdr:cNvCxnSpPr/>
      </xdr:nvCxnSpPr>
      <xdr:spPr>
        <a:xfrm flipV="1">
          <a:off x="13512800" y="147457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4" name="楕円 283"/>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5" name="テキスト ボックス 28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6" name="楕円 285"/>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7" name="テキスト ボックス 286"/>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人下回っており、前年度比でもほぼ横ばいである。これは、平成１７年度から実施してきた第２次及び第３次定員適正化計画に基づき職員数の削減を図ったこともあるが、消防業務等を一部事務組合で実施し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今後は、現状の職員数を維持していくとともに、行財政改革による業務の効率化なども見据え、職員数の適正化に努めていく。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87449</xdr:rowOff>
    </xdr:to>
    <xdr:cxnSp macro="">
      <xdr:nvCxnSpPr>
        <xdr:cNvPr id="326" name="直線コネクタ 325"/>
        <xdr:cNvCxnSpPr/>
      </xdr:nvCxnSpPr>
      <xdr:spPr>
        <a:xfrm>
          <a:off x="16179800" y="1037100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35741</xdr:rowOff>
    </xdr:from>
    <xdr:to>
      <xdr:col>77</xdr:col>
      <xdr:colOff>44450</xdr:colOff>
      <xdr:row>60</xdr:row>
      <xdr:rowOff>84001</xdr:rowOff>
    </xdr:to>
    <xdr:cxnSp macro="">
      <xdr:nvCxnSpPr>
        <xdr:cNvPr id="329" name="直線コネクタ 328"/>
        <xdr:cNvCxnSpPr/>
      </xdr:nvCxnSpPr>
      <xdr:spPr>
        <a:xfrm>
          <a:off x="15290800" y="103227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35741</xdr:rowOff>
    </xdr:from>
    <xdr:to>
      <xdr:col>72</xdr:col>
      <xdr:colOff>203200</xdr:colOff>
      <xdr:row>60</xdr:row>
      <xdr:rowOff>46083</xdr:rowOff>
    </xdr:to>
    <xdr:cxnSp macro="">
      <xdr:nvCxnSpPr>
        <xdr:cNvPr id="332" name="直線コネクタ 331"/>
        <xdr:cNvCxnSpPr/>
      </xdr:nvCxnSpPr>
      <xdr:spPr>
        <a:xfrm flipV="1">
          <a:off x="14401800" y="103227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46083</xdr:rowOff>
    </xdr:to>
    <xdr:cxnSp macro="">
      <xdr:nvCxnSpPr>
        <xdr:cNvPr id="335" name="直線コネクタ 334"/>
        <xdr:cNvCxnSpPr/>
      </xdr:nvCxnSpPr>
      <xdr:spPr>
        <a:xfrm>
          <a:off x="13512800" y="103296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45" name="楕円 344"/>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53176</xdr:rowOff>
    </xdr:from>
    <xdr:ext cx="762000" cy="259045"/>
    <xdr:sp macro="" textlink="">
      <xdr:nvSpPr>
        <xdr:cNvPr id="346"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7" name="楕円 346"/>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8" name="テキスト ボックス 347"/>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156391</xdr:rowOff>
    </xdr:from>
    <xdr:to>
      <xdr:col>73</xdr:col>
      <xdr:colOff>44450</xdr:colOff>
      <xdr:row>60</xdr:row>
      <xdr:rowOff>86541</xdr:rowOff>
    </xdr:to>
    <xdr:sp macro="" textlink="">
      <xdr:nvSpPr>
        <xdr:cNvPr id="349" name="楕円 348"/>
        <xdr:cNvSpPr/>
      </xdr:nvSpPr>
      <xdr:spPr>
        <a:xfrm>
          <a:off x="15240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96718</xdr:rowOff>
    </xdr:from>
    <xdr:ext cx="762000" cy="259045"/>
    <xdr:sp macro="" textlink="">
      <xdr:nvSpPr>
        <xdr:cNvPr id="350" name="テキスト ボックス 349"/>
        <xdr:cNvSpPr txBox="1"/>
      </xdr:nvSpPr>
      <xdr:spPr>
        <a:xfrm>
          <a:off x="14909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51" name="楕円 350"/>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107060</xdr:rowOff>
    </xdr:from>
    <xdr:ext cx="762000" cy="259045"/>
    <xdr:sp macro="" textlink="">
      <xdr:nvSpPr>
        <xdr:cNvPr id="352" name="テキスト ボックス 351"/>
        <xdr:cNvSpPr txBox="1"/>
      </xdr:nvSpPr>
      <xdr:spPr>
        <a:xfrm>
          <a:off x="14020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53" name="楕円 352"/>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54" name="テキスト ボックス 353"/>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類似団体内の平均を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ポイント下回り、また、前年度よりも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ポイント減少している。これは地方債の借入れを計画的に行い、借入残高を減少させてきたことにより、公債費が減少しているためである。</a:t>
          </a:r>
        </a:p>
        <a:p>
          <a:r>
            <a:rPr kumimoji="1" lang="ja-JP" altLang="en-US" sz="1300">
              <a:latin typeface="ＭＳ Ｐゴシック" panose="020B0600070205080204" pitchFamily="50" charset="-128"/>
              <a:ea typeface="ＭＳ Ｐゴシック" panose="020B0600070205080204" pitchFamily="50" charset="-128"/>
            </a:rPr>
            <a:t>今後も、道路、下水道などのインフラや公共施設の老朽化対策で、地方債の借入が増加することが想定されるが、将来負担を考慮した適正な地方債の活用に努める。また、一部事務組合についても、地方債借入を計画的に行うよう要請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80131</xdr:rowOff>
    </xdr:to>
    <xdr:cxnSp macro="">
      <xdr:nvCxnSpPr>
        <xdr:cNvPr id="389" name="直線コネクタ 388"/>
        <xdr:cNvCxnSpPr/>
      </xdr:nvCxnSpPr>
      <xdr:spPr>
        <a:xfrm flipV="1">
          <a:off x="16179800" y="67551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40</xdr:row>
      <xdr:rowOff>12095</xdr:rowOff>
    </xdr:to>
    <xdr:cxnSp macro="">
      <xdr:nvCxnSpPr>
        <xdr:cNvPr id="392" name="直線コネクタ 391"/>
        <xdr:cNvCxnSpPr/>
      </xdr:nvCxnSpPr>
      <xdr:spPr>
        <a:xfrm flipV="1">
          <a:off x="15290800" y="67666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81038</xdr:rowOff>
    </xdr:to>
    <xdr:cxnSp macro="">
      <xdr:nvCxnSpPr>
        <xdr:cNvPr id="395" name="直線コネクタ 394"/>
        <xdr:cNvCxnSpPr/>
      </xdr:nvCxnSpPr>
      <xdr:spPr>
        <a:xfrm flipV="1">
          <a:off x="14401800" y="68700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41</xdr:row>
      <xdr:rowOff>24493</xdr:rowOff>
    </xdr:to>
    <xdr:cxnSp macro="">
      <xdr:nvCxnSpPr>
        <xdr:cNvPr id="398" name="直線コネクタ 397"/>
        <xdr:cNvCxnSpPr/>
      </xdr:nvCxnSpPr>
      <xdr:spPr>
        <a:xfrm flipV="1">
          <a:off x="13512800" y="69390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8" name="楕円 407"/>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9"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29331</xdr:rowOff>
    </xdr:from>
    <xdr:to>
      <xdr:col>77</xdr:col>
      <xdr:colOff>95250</xdr:colOff>
      <xdr:row>39</xdr:row>
      <xdr:rowOff>130931</xdr:rowOff>
    </xdr:to>
    <xdr:sp macro="" textlink="">
      <xdr:nvSpPr>
        <xdr:cNvPr id="410" name="楕円 409"/>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141108</xdr:rowOff>
    </xdr:from>
    <xdr:ext cx="736600" cy="259045"/>
    <xdr:sp macro="" textlink="">
      <xdr:nvSpPr>
        <xdr:cNvPr id="411" name="テキスト ボックス 410"/>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12" name="楕円 411"/>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413" name="テキスト ボックス 412"/>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14" name="楕円 413"/>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15" name="テキスト ボックス 414"/>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6" name="楕円 415"/>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17" name="テキスト ボックス 416"/>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も下回り、前年度に引き続き、将来負担比率はマイナスとなっている。これは、財政調整基金などの充当可能基金は減少したものの、地方債残高、債務負担行為残高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今後も地方債の発行や債務負担行為の設定については、将来負担の見込み額が健全な範囲となるよう努めていく。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1"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2" name="フローチャート: 判断 451"/>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3" name="フローチャート: 判断 452"/>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4" name="テキスト ボックス 453"/>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5" name="フローチャート: 判断 454"/>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6" name="テキスト ボックス 455"/>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7" name="フローチャート: 判断 456"/>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8" name="テキスト ボックス 457"/>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9" name="フローチャート: 判断 458"/>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0" name="テキスト ボックス 459"/>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176,291
173,327
103.69
48,554,754
46,298,592
2,047,213
28,404,328
30,534,883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ポイント上昇した。職員数の増加による職員給料等の上昇によるものである。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今後は、現状の職員数を維持していくとともに、行財政改革による業務の効率化なども進めていく。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146050</xdr:rowOff>
    </xdr:from>
    <xdr:to>
      <xdr:col>24</xdr:col>
      <xdr:colOff>25400</xdr:colOff>
      <xdr:row>39</xdr:row>
      <xdr:rowOff>107950</xdr:rowOff>
    </xdr:to>
    <xdr:cxnSp macro="">
      <xdr:nvCxnSpPr>
        <xdr:cNvPr id="70" name="直線コネクタ 69"/>
        <xdr:cNvCxnSpPr/>
      </xdr:nvCxnSpPr>
      <xdr:spPr>
        <a:xfrm>
          <a:off x="3987800" y="66611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60325</xdr:rowOff>
    </xdr:from>
    <xdr:to>
      <xdr:col>19</xdr:col>
      <xdr:colOff>187325</xdr:colOff>
      <xdr:row>38</xdr:row>
      <xdr:rowOff>146050</xdr:rowOff>
    </xdr:to>
    <xdr:cxnSp macro="">
      <xdr:nvCxnSpPr>
        <xdr:cNvPr id="73" name="直線コネクタ 72"/>
        <xdr:cNvCxnSpPr/>
      </xdr:nvCxnSpPr>
      <xdr:spPr>
        <a:xfrm>
          <a:off x="3098800" y="6575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60325</xdr:rowOff>
    </xdr:to>
    <xdr:cxnSp macro="">
      <xdr:nvCxnSpPr>
        <xdr:cNvPr id="76" name="直線コネクタ 75"/>
        <xdr:cNvCxnSpPr/>
      </xdr:nvCxnSpPr>
      <xdr:spPr>
        <a:xfrm>
          <a:off x="2209800" y="6565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39</xdr:row>
      <xdr:rowOff>31750</xdr:rowOff>
    </xdr:to>
    <xdr:cxnSp macro="">
      <xdr:nvCxnSpPr>
        <xdr:cNvPr id="79" name="直線コネクタ 78"/>
        <xdr:cNvCxnSpPr/>
      </xdr:nvCxnSpPr>
      <xdr:spPr>
        <a:xfrm flipV="1">
          <a:off x="1320800" y="656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9" name="楕円 88"/>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90"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91" name="楕円 90"/>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92" name="テキスト ボックス 91"/>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xdr:rowOff>
    </xdr:from>
    <xdr:to>
      <xdr:col>15</xdr:col>
      <xdr:colOff>149225</xdr:colOff>
      <xdr:row>38</xdr:row>
      <xdr:rowOff>111125</xdr:rowOff>
    </xdr:to>
    <xdr:sp macro="" textlink="">
      <xdr:nvSpPr>
        <xdr:cNvPr id="93" name="楕円 92"/>
        <xdr:cNvSpPr/>
      </xdr:nvSpPr>
      <xdr:spPr>
        <a:xfrm>
          <a:off x="3048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121302</xdr:rowOff>
    </xdr:from>
    <xdr:ext cx="762000" cy="259045"/>
    <xdr:sp macro="" textlink="">
      <xdr:nvSpPr>
        <xdr:cNvPr id="94" name="テキスト ボックス 93"/>
        <xdr:cNvSpPr txBox="1"/>
      </xdr:nvSpPr>
      <xdr:spPr>
        <a:xfrm>
          <a:off x="2717800" y="629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5" name="楕円 94"/>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6" name="テキスト ボックス 95"/>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7" name="楕円 96"/>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8" name="テキスト ボックス 97"/>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ポイント上昇しているが、主な要因としては、保育士補佐員賃金や光熱水費、労務単価の上昇による委託費の増によるものである。類似団体平均との比較では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今後も行財政改革による業務の効率化などを進め、経費の削減に努めていく。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16</xdr:row>
      <xdr:rowOff>12700</xdr:rowOff>
    </xdr:to>
    <xdr:cxnSp macro="">
      <xdr:nvCxnSpPr>
        <xdr:cNvPr id="129" name="直線コネクタ 128"/>
        <xdr:cNvCxnSpPr/>
      </xdr:nvCxnSpPr>
      <xdr:spPr>
        <a:xfrm>
          <a:off x="15671800" y="2701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129286</xdr:rowOff>
    </xdr:to>
    <xdr:cxnSp macro="">
      <xdr:nvCxnSpPr>
        <xdr:cNvPr id="132" name="直線コネクタ 131"/>
        <xdr:cNvCxnSpPr/>
      </xdr:nvCxnSpPr>
      <xdr:spPr>
        <a:xfrm>
          <a:off x="14782800" y="2669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15</xdr:row>
      <xdr:rowOff>101854</xdr:rowOff>
    </xdr:to>
    <xdr:cxnSp macro="">
      <xdr:nvCxnSpPr>
        <xdr:cNvPr id="135" name="直線コネクタ 134"/>
        <xdr:cNvCxnSpPr/>
      </xdr:nvCxnSpPr>
      <xdr:spPr>
        <a:xfrm flipV="1">
          <a:off x="13893800" y="2669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42418</xdr:rowOff>
    </xdr:from>
    <xdr:to>
      <xdr:col>69</xdr:col>
      <xdr:colOff>92075</xdr:colOff>
      <xdr:row>15</xdr:row>
      <xdr:rowOff>101854</xdr:rowOff>
    </xdr:to>
    <xdr:cxnSp macro="">
      <xdr:nvCxnSpPr>
        <xdr:cNvPr id="138" name="直線コネクタ 137"/>
        <xdr:cNvCxnSpPr/>
      </xdr:nvCxnSpPr>
      <xdr:spPr>
        <a:xfrm>
          <a:off x="13004800" y="26141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9"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50" name="楕円 149"/>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164863</xdr:rowOff>
    </xdr:from>
    <xdr:ext cx="736600" cy="259045"/>
    <xdr:sp macro="" textlink="">
      <xdr:nvSpPr>
        <xdr:cNvPr id="151" name="テキスト ボックス 150"/>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46482</xdr:rowOff>
    </xdr:from>
    <xdr:to>
      <xdr:col>74</xdr:col>
      <xdr:colOff>31750</xdr:colOff>
      <xdr:row>15</xdr:row>
      <xdr:rowOff>148082</xdr:rowOff>
    </xdr:to>
    <xdr:sp macro="" textlink="">
      <xdr:nvSpPr>
        <xdr:cNvPr id="152" name="楕円 151"/>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132859</xdr:rowOff>
    </xdr:from>
    <xdr:ext cx="762000" cy="259045"/>
    <xdr:sp macro="" textlink="">
      <xdr:nvSpPr>
        <xdr:cNvPr id="153" name="テキスト ボックス 152"/>
        <xdr:cNvSpPr txBox="1"/>
      </xdr:nvSpPr>
      <xdr:spPr>
        <a:xfrm>
          <a:off x="144018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4" name="楕円 153"/>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55" name="テキスト ボックス 154"/>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163068</xdr:rowOff>
    </xdr:from>
    <xdr:to>
      <xdr:col>65</xdr:col>
      <xdr:colOff>53975</xdr:colOff>
      <xdr:row>15</xdr:row>
      <xdr:rowOff>93218</xdr:rowOff>
    </xdr:to>
    <xdr:sp macro="" textlink="">
      <xdr:nvSpPr>
        <xdr:cNvPr id="156" name="楕円 155"/>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77995</xdr:rowOff>
    </xdr:from>
    <xdr:ext cx="762000" cy="259045"/>
    <xdr:sp macro="" textlink="">
      <xdr:nvSpPr>
        <xdr:cNvPr id="157" name="テキスト ボックス 156"/>
        <xdr:cNvSpPr txBox="1"/>
      </xdr:nvSpPr>
      <xdr:spPr>
        <a:xfrm>
          <a:off x="126238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類似団体と比較すると下回っているものの、前年度比では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加となり、経常収支比率の上昇の要因となっている。扶助費自体は臨時福祉給付金の終了等により支出ベースで減少しているものの、扶助費の経常経費については、障害者介護給付費など、障害福祉サービスに係る義務的経費の増加により数値が上昇し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今後も子育て支援など、喫緊の課題である少子高齢化対策の実施により、上昇傾向は続いていくものと見込まれる。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88900</xdr:rowOff>
    </xdr:to>
    <xdr:cxnSp macro="">
      <xdr:nvCxnSpPr>
        <xdr:cNvPr id="190" name="直線コネクタ 189"/>
        <xdr:cNvCxnSpPr/>
      </xdr:nvCxnSpPr>
      <xdr:spPr>
        <a:xfrm>
          <a:off x="3987800" y="9404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146050</xdr:rowOff>
    </xdr:to>
    <xdr:cxnSp macro="">
      <xdr:nvCxnSpPr>
        <xdr:cNvPr id="193" name="直線コネクタ 192"/>
        <xdr:cNvCxnSpPr/>
      </xdr:nvCxnSpPr>
      <xdr:spPr>
        <a:xfrm>
          <a:off x="3098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6" name="直線コネクタ 195"/>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8" name="テキスト ボックス 19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54</xdr:row>
      <xdr:rowOff>12700</xdr:rowOff>
    </xdr:to>
    <xdr:cxnSp macro="">
      <xdr:nvCxnSpPr>
        <xdr:cNvPr id="199" name="直線コネクタ 198"/>
        <xdr:cNvCxnSpPr/>
      </xdr:nvCxnSpPr>
      <xdr:spPr>
        <a:xfrm>
          <a:off x="1320800" y="917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9" name="楕円 208"/>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0"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11" name="楕円 210"/>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2" name="テキスト ボックス 211"/>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7" name="楕円 216"/>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8" name="テキスト ボックス 217"/>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ポイント上昇しているが、これは、後期高齢者医療、介護保険特別会計への繰出金の増加によるものが主な要因である。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医療、介護などの社会保障関連経費は、高齢化の進展により今後も増加傾向が継続していくことが見込まれる。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135165</xdr:rowOff>
    </xdr:to>
    <xdr:cxnSp macro="">
      <xdr:nvCxnSpPr>
        <xdr:cNvPr id="253" name="直線コネクタ 252"/>
        <xdr:cNvCxnSpPr/>
      </xdr:nvCxnSpPr>
      <xdr:spPr>
        <a:xfrm>
          <a:off x="15671800" y="9798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26307</xdr:rowOff>
    </xdr:to>
    <xdr:cxnSp macro="">
      <xdr:nvCxnSpPr>
        <xdr:cNvPr id="256" name="直線コネクタ 255"/>
        <xdr:cNvCxnSpPr/>
      </xdr:nvCxnSpPr>
      <xdr:spPr>
        <a:xfrm>
          <a:off x="14782800" y="971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110672</xdr:rowOff>
    </xdr:to>
    <xdr:cxnSp macro="">
      <xdr:nvCxnSpPr>
        <xdr:cNvPr id="259" name="直線コネクタ 258"/>
        <xdr:cNvCxnSpPr/>
      </xdr:nvCxnSpPr>
      <xdr:spPr>
        <a:xfrm>
          <a:off x="13893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99785</xdr:rowOff>
    </xdr:to>
    <xdr:cxnSp macro="">
      <xdr:nvCxnSpPr>
        <xdr:cNvPr id="262" name="直線コネクタ 261"/>
        <xdr:cNvCxnSpPr/>
      </xdr:nvCxnSpPr>
      <xdr:spPr>
        <a:xfrm flipV="1">
          <a:off x="13004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2" name="楕円 271"/>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3"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4" name="楕円 273"/>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75" name="テキスト ボックス 274"/>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6" name="楕円 275"/>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7" name="テキスト ボックス 276"/>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80" name="楕円 279"/>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81" name="テキスト ボックス 280"/>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ポイント上回っているが、これは、消防や清掃などの事業を一部事務組合で実施しているため、人件費、物件費、公債費などが補助費等（負担金）として算定されるためである。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一部事務組合の負担金については、事務改善などにより削減するよう引き続き要請していく。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31750</xdr:rowOff>
    </xdr:from>
    <xdr:to>
      <xdr:col>82</xdr:col>
      <xdr:colOff>107950</xdr:colOff>
      <xdr:row>39</xdr:row>
      <xdr:rowOff>31750</xdr:rowOff>
    </xdr:to>
    <xdr:cxnSp macro="">
      <xdr:nvCxnSpPr>
        <xdr:cNvPr id="316" name="直線コネクタ 315"/>
        <xdr:cNvCxnSpPr/>
      </xdr:nvCxnSpPr>
      <xdr:spPr>
        <a:xfrm>
          <a:off x="15671800" y="671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20865</xdr:rowOff>
    </xdr:from>
    <xdr:to>
      <xdr:col>78</xdr:col>
      <xdr:colOff>69850</xdr:colOff>
      <xdr:row>39</xdr:row>
      <xdr:rowOff>31750</xdr:rowOff>
    </xdr:to>
    <xdr:cxnSp macro="">
      <xdr:nvCxnSpPr>
        <xdr:cNvPr id="319" name="直線コネクタ 318"/>
        <xdr:cNvCxnSpPr/>
      </xdr:nvCxnSpPr>
      <xdr:spPr>
        <a:xfrm>
          <a:off x="14782800" y="670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170543</xdr:rowOff>
    </xdr:from>
    <xdr:to>
      <xdr:col>73</xdr:col>
      <xdr:colOff>180975</xdr:colOff>
      <xdr:row>39</xdr:row>
      <xdr:rowOff>20865</xdr:rowOff>
    </xdr:to>
    <xdr:cxnSp macro="">
      <xdr:nvCxnSpPr>
        <xdr:cNvPr id="322" name="直線コネクタ 321"/>
        <xdr:cNvCxnSpPr/>
      </xdr:nvCxnSpPr>
      <xdr:spPr>
        <a:xfrm>
          <a:off x="13893800" y="6685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170543</xdr:rowOff>
    </xdr:from>
    <xdr:to>
      <xdr:col>69</xdr:col>
      <xdr:colOff>92075</xdr:colOff>
      <xdr:row>39</xdr:row>
      <xdr:rowOff>64407</xdr:rowOff>
    </xdr:to>
    <xdr:cxnSp macro="">
      <xdr:nvCxnSpPr>
        <xdr:cNvPr id="325" name="直線コネクタ 324"/>
        <xdr:cNvCxnSpPr/>
      </xdr:nvCxnSpPr>
      <xdr:spPr>
        <a:xfrm flipV="1">
          <a:off x="13004800" y="668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35" name="楕円 334"/>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124477</xdr:rowOff>
    </xdr:from>
    <xdr:ext cx="762000" cy="259045"/>
    <xdr:sp macro="" textlink="">
      <xdr:nvSpPr>
        <xdr:cNvPr id="336"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7" name="楕円 336"/>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8" name="テキスト ボックス 337"/>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141515</xdr:rowOff>
    </xdr:from>
    <xdr:to>
      <xdr:col>74</xdr:col>
      <xdr:colOff>31750</xdr:colOff>
      <xdr:row>39</xdr:row>
      <xdr:rowOff>71665</xdr:rowOff>
    </xdr:to>
    <xdr:sp macro="" textlink="">
      <xdr:nvSpPr>
        <xdr:cNvPr id="339" name="楕円 338"/>
        <xdr:cNvSpPr/>
      </xdr:nvSpPr>
      <xdr:spPr>
        <a:xfrm>
          <a:off x="14732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56442</xdr:rowOff>
    </xdr:from>
    <xdr:ext cx="762000" cy="259045"/>
    <xdr:sp macro="" textlink="">
      <xdr:nvSpPr>
        <xdr:cNvPr id="340" name="テキスト ボックス 339"/>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119743</xdr:rowOff>
    </xdr:from>
    <xdr:to>
      <xdr:col>69</xdr:col>
      <xdr:colOff>142875</xdr:colOff>
      <xdr:row>39</xdr:row>
      <xdr:rowOff>49893</xdr:rowOff>
    </xdr:to>
    <xdr:sp macro="" textlink="">
      <xdr:nvSpPr>
        <xdr:cNvPr id="341" name="楕円 340"/>
        <xdr:cNvSpPr/>
      </xdr:nvSpPr>
      <xdr:spPr>
        <a:xfrm>
          <a:off x="13843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34670</xdr:rowOff>
    </xdr:from>
    <xdr:ext cx="762000" cy="259045"/>
    <xdr:sp macro="" textlink="">
      <xdr:nvSpPr>
        <xdr:cNvPr id="342" name="テキスト ボックス 341"/>
        <xdr:cNvSpPr txBox="1"/>
      </xdr:nvSpPr>
      <xdr:spPr>
        <a:xfrm>
          <a:off x="13512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13607</xdr:rowOff>
    </xdr:from>
    <xdr:to>
      <xdr:col>65</xdr:col>
      <xdr:colOff>53975</xdr:colOff>
      <xdr:row>39</xdr:row>
      <xdr:rowOff>115207</xdr:rowOff>
    </xdr:to>
    <xdr:sp macro="" textlink="">
      <xdr:nvSpPr>
        <xdr:cNvPr id="343" name="楕円 342"/>
        <xdr:cNvSpPr/>
      </xdr:nvSpPr>
      <xdr:spPr>
        <a:xfrm>
          <a:off x="12954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99984</xdr:rowOff>
    </xdr:from>
    <xdr:ext cx="762000" cy="259045"/>
    <xdr:sp macro="" textlink="">
      <xdr:nvSpPr>
        <xdr:cNvPr id="344" name="テキスト ボックス 343"/>
        <xdr:cNvSpPr txBox="1"/>
      </xdr:nvSpPr>
      <xdr:spPr>
        <a:xfrm>
          <a:off x="12623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前年度比では、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ポイントの増加となるが、類似団体平均との比較では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ている。地方債の借入は、ここ数年は元金償還額の範囲内として、毎年借入残高を減少させてきたため残高自体は減少しているが、臨時財政対策債に係る償還経費が増加し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今後は、臨時財政対策債に係る償還経費の他、平成２６～２７年度に実施した学校耐震化等にかかる償還経費が増加していくことが見込まれる。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77470</xdr:rowOff>
    </xdr:to>
    <xdr:cxnSp macro="">
      <xdr:nvCxnSpPr>
        <xdr:cNvPr id="377" name="直線コネクタ 376"/>
        <xdr:cNvCxnSpPr/>
      </xdr:nvCxnSpPr>
      <xdr:spPr>
        <a:xfrm>
          <a:off x="3987800" y="12905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62230</xdr:rowOff>
    </xdr:to>
    <xdr:cxnSp macro="">
      <xdr:nvCxnSpPr>
        <xdr:cNvPr id="380" name="直線コネクタ 379"/>
        <xdr:cNvCxnSpPr/>
      </xdr:nvCxnSpPr>
      <xdr:spPr>
        <a:xfrm flipV="1">
          <a:off x="3098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76</xdr:row>
      <xdr:rowOff>12700</xdr:rowOff>
    </xdr:to>
    <xdr:cxnSp macro="">
      <xdr:nvCxnSpPr>
        <xdr:cNvPr id="383" name="直線コネクタ 382"/>
        <xdr:cNvCxnSpPr/>
      </xdr:nvCxnSpPr>
      <xdr:spPr>
        <a:xfrm flipV="1">
          <a:off x="2209800" y="12920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104139</xdr:rowOff>
    </xdr:to>
    <xdr:cxnSp macro="">
      <xdr:nvCxnSpPr>
        <xdr:cNvPr id="386" name="直線コネクタ 385"/>
        <xdr:cNvCxnSpPr/>
      </xdr:nvCxnSpPr>
      <xdr:spPr>
        <a:xfrm flipV="1">
          <a:off x="1320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6" name="楕円 395"/>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7"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8" name="楕円 397"/>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9" name="テキスト ボックス 398"/>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400" name="楕円 399"/>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401" name="テキスト ボックス 400"/>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402" name="楕円 401"/>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3" name="テキスト ボックス 402"/>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4" name="楕円 403"/>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5" name="テキスト ボックス 40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物件費や扶助費、繰出金などへ充当する一般財源が増え、前年度比で</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少子高齢化により、扶助費の増加が今後も見込まれるため、経常経費の抑制や自主財源の確保に努めることで、財政構造の改善に努める。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165100</xdr:rowOff>
    </xdr:from>
    <xdr:to>
      <xdr:col>82</xdr:col>
      <xdr:colOff>107950</xdr:colOff>
      <xdr:row>80</xdr:row>
      <xdr:rowOff>142239</xdr:rowOff>
    </xdr:to>
    <xdr:cxnSp macro="">
      <xdr:nvCxnSpPr>
        <xdr:cNvPr id="438" name="直線コネクタ 437"/>
        <xdr:cNvCxnSpPr/>
      </xdr:nvCxnSpPr>
      <xdr:spPr>
        <a:xfrm>
          <a:off x="15671800" y="13538200"/>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165100</xdr:rowOff>
    </xdr:to>
    <xdr:cxnSp macro="">
      <xdr:nvCxnSpPr>
        <xdr:cNvPr id="441" name="直線コネクタ 440"/>
        <xdr:cNvCxnSpPr/>
      </xdr:nvCxnSpPr>
      <xdr:spPr>
        <a:xfrm>
          <a:off x="14782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107950</xdr:rowOff>
    </xdr:to>
    <xdr:cxnSp macro="">
      <xdr:nvCxnSpPr>
        <xdr:cNvPr id="444" name="直線コネクタ 443"/>
        <xdr:cNvCxnSpPr/>
      </xdr:nvCxnSpPr>
      <xdr:spPr>
        <a:xfrm>
          <a:off x="13893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100330</xdr:rowOff>
    </xdr:to>
    <xdr:cxnSp macro="">
      <xdr:nvCxnSpPr>
        <xdr:cNvPr id="447" name="直線コネクタ 446"/>
        <xdr:cNvCxnSpPr/>
      </xdr:nvCxnSpPr>
      <xdr:spPr>
        <a:xfrm flipV="1">
          <a:off x="13004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91439</xdr:rowOff>
    </xdr:from>
    <xdr:to>
      <xdr:col>82</xdr:col>
      <xdr:colOff>158750</xdr:colOff>
      <xdr:row>81</xdr:row>
      <xdr:rowOff>21589</xdr:rowOff>
    </xdr:to>
    <xdr:sp macro="" textlink="">
      <xdr:nvSpPr>
        <xdr:cNvPr id="457" name="楕円 456"/>
        <xdr:cNvSpPr/>
      </xdr:nvSpPr>
      <xdr:spPr>
        <a:xfrm>
          <a:off x="16459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xdr:rowOff>
    </xdr:from>
    <xdr:ext cx="762000" cy="259045"/>
    <xdr:sp macro="" textlink="">
      <xdr:nvSpPr>
        <xdr:cNvPr id="458" name="公債費以外該当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59" name="楕円 458"/>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60" name="テキスト ボックス 459"/>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61" name="楕円 460"/>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62" name="テキスト ボックス 461"/>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63" name="楕円 462"/>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64" name="テキスト ボックス 463"/>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65" name="楕円 464"/>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66" name="テキスト ボックス 465"/>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21554</xdr:rowOff>
    </xdr:from>
    <xdr:to>
      <xdr:col>29</xdr:col>
      <xdr:colOff>127000</xdr:colOff>
      <xdr:row>16</xdr:row>
      <xdr:rowOff>106959</xdr:rowOff>
    </xdr:to>
    <xdr:cxnSp macro="">
      <xdr:nvCxnSpPr>
        <xdr:cNvPr id="48" name="直線コネクタ 47"/>
        <xdr:cNvCxnSpPr/>
      </xdr:nvCxnSpPr>
      <xdr:spPr bwMode="auto">
        <a:xfrm flipV="1">
          <a:off x="5003800" y="2812379"/>
          <a:ext cx="647700" cy="8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106959</xdr:rowOff>
    </xdr:from>
    <xdr:to>
      <xdr:col>26</xdr:col>
      <xdr:colOff>50800</xdr:colOff>
      <xdr:row>16</xdr:row>
      <xdr:rowOff>119578</xdr:rowOff>
    </xdr:to>
    <xdr:cxnSp macro="">
      <xdr:nvCxnSpPr>
        <xdr:cNvPr id="51" name="直線コネクタ 50"/>
        <xdr:cNvCxnSpPr/>
      </xdr:nvCxnSpPr>
      <xdr:spPr bwMode="auto">
        <a:xfrm flipV="1">
          <a:off x="4305300" y="2897784"/>
          <a:ext cx="698500" cy="1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119578</xdr:rowOff>
    </xdr:from>
    <xdr:to>
      <xdr:col>22</xdr:col>
      <xdr:colOff>114300</xdr:colOff>
      <xdr:row>17</xdr:row>
      <xdr:rowOff>17623</xdr:rowOff>
    </xdr:to>
    <xdr:cxnSp macro="">
      <xdr:nvCxnSpPr>
        <xdr:cNvPr id="54" name="直線コネクタ 53"/>
        <xdr:cNvCxnSpPr/>
      </xdr:nvCxnSpPr>
      <xdr:spPr bwMode="auto">
        <a:xfrm flipV="1">
          <a:off x="3606800" y="2910403"/>
          <a:ext cx="698500" cy="69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116378</xdr:rowOff>
    </xdr:from>
    <xdr:to>
      <xdr:col>18</xdr:col>
      <xdr:colOff>177800</xdr:colOff>
      <xdr:row>17</xdr:row>
      <xdr:rowOff>17623</xdr:rowOff>
    </xdr:to>
    <xdr:cxnSp macro="">
      <xdr:nvCxnSpPr>
        <xdr:cNvPr id="57" name="直線コネクタ 56"/>
        <xdr:cNvCxnSpPr/>
      </xdr:nvCxnSpPr>
      <xdr:spPr bwMode="auto">
        <a:xfrm>
          <a:off x="2908300" y="2907203"/>
          <a:ext cx="698500" cy="7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142204</xdr:rowOff>
    </xdr:from>
    <xdr:to>
      <xdr:col>29</xdr:col>
      <xdr:colOff>177800</xdr:colOff>
      <xdr:row>16</xdr:row>
      <xdr:rowOff>72354</xdr:rowOff>
    </xdr:to>
    <xdr:sp macro="" textlink="">
      <xdr:nvSpPr>
        <xdr:cNvPr id="67" name="楕円 66"/>
        <xdr:cNvSpPr/>
      </xdr:nvSpPr>
      <xdr:spPr bwMode="auto">
        <a:xfrm>
          <a:off x="5600700" y="276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158731</xdr:rowOff>
    </xdr:from>
    <xdr:ext cx="762000" cy="259045"/>
    <xdr:sp macro="" textlink="">
      <xdr:nvSpPr>
        <xdr:cNvPr id="68" name="人口1人当たり決算額の推移該当値テキスト130"/>
        <xdr:cNvSpPr txBox="1"/>
      </xdr:nvSpPr>
      <xdr:spPr>
        <a:xfrm>
          <a:off x="5740400" y="260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56159</xdr:rowOff>
    </xdr:from>
    <xdr:to>
      <xdr:col>26</xdr:col>
      <xdr:colOff>101600</xdr:colOff>
      <xdr:row>16</xdr:row>
      <xdr:rowOff>157759</xdr:rowOff>
    </xdr:to>
    <xdr:sp macro="" textlink="">
      <xdr:nvSpPr>
        <xdr:cNvPr id="69" name="楕円 68"/>
        <xdr:cNvSpPr/>
      </xdr:nvSpPr>
      <xdr:spPr bwMode="auto">
        <a:xfrm>
          <a:off x="4953000" y="284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167936</xdr:rowOff>
    </xdr:from>
    <xdr:ext cx="736600" cy="259045"/>
    <xdr:sp macro="" textlink="">
      <xdr:nvSpPr>
        <xdr:cNvPr id="70" name="テキスト ボックス 69"/>
        <xdr:cNvSpPr txBox="1"/>
      </xdr:nvSpPr>
      <xdr:spPr>
        <a:xfrm>
          <a:off x="4622800" y="261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68778</xdr:rowOff>
    </xdr:from>
    <xdr:to>
      <xdr:col>22</xdr:col>
      <xdr:colOff>165100</xdr:colOff>
      <xdr:row>16</xdr:row>
      <xdr:rowOff>170378</xdr:rowOff>
    </xdr:to>
    <xdr:sp macro="" textlink="">
      <xdr:nvSpPr>
        <xdr:cNvPr id="71" name="楕円 70"/>
        <xdr:cNvSpPr/>
      </xdr:nvSpPr>
      <xdr:spPr bwMode="auto">
        <a:xfrm>
          <a:off x="4254500" y="285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155155</xdr:rowOff>
    </xdr:from>
    <xdr:ext cx="762000" cy="259045"/>
    <xdr:sp macro="" textlink="">
      <xdr:nvSpPr>
        <xdr:cNvPr id="72" name="テキスト ボックス 71"/>
        <xdr:cNvSpPr txBox="1"/>
      </xdr:nvSpPr>
      <xdr:spPr>
        <a:xfrm>
          <a:off x="3924300" y="29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138273</xdr:rowOff>
    </xdr:from>
    <xdr:to>
      <xdr:col>19</xdr:col>
      <xdr:colOff>38100</xdr:colOff>
      <xdr:row>17</xdr:row>
      <xdr:rowOff>68423</xdr:rowOff>
    </xdr:to>
    <xdr:sp macro="" textlink="">
      <xdr:nvSpPr>
        <xdr:cNvPr id="73" name="楕円 72"/>
        <xdr:cNvSpPr/>
      </xdr:nvSpPr>
      <xdr:spPr bwMode="auto">
        <a:xfrm>
          <a:off x="3556000" y="292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53200</xdr:rowOff>
    </xdr:from>
    <xdr:ext cx="762000" cy="259045"/>
    <xdr:sp macro="" textlink="">
      <xdr:nvSpPr>
        <xdr:cNvPr id="74" name="テキスト ボックス 73"/>
        <xdr:cNvSpPr txBox="1"/>
      </xdr:nvSpPr>
      <xdr:spPr>
        <a:xfrm>
          <a:off x="3225800" y="301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65578</xdr:rowOff>
    </xdr:from>
    <xdr:to>
      <xdr:col>15</xdr:col>
      <xdr:colOff>101600</xdr:colOff>
      <xdr:row>16</xdr:row>
      <xdr:rowOff>167178</xdr:rowOff>
    </xdr:to>
    <xdr:sp macro="" textlink="">
      <xdr:nvSpPr>
        <xdr:cNvPr id="75" name="楕円 74"/>
        <xdr:cNvSpPr/>
      </xdr:nvSpPr>
      <xdr:spPr bwMode="auto">
        <a:xfrm>
          <a:off x="2857500" y="285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5905</xdr:rowOff>
    </xdr:from>
    <xdr:ext cx="762000" cy="259045"/>
    <xdr:sp macro="" textlink="">
      <xdr:nvSpPr>
        <xdr:cNvPr id="76" name="テキスト ボックス 75"/>
        <xdr:cNvSpPr txBox="1"/>
      </xdr:nvSpPr>
      <xdr:spPr>
        <a:xfrm>
          <a:off x="2527300" y="262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84709</xdr:rowOff>
    </xdr:from>
    <xdr:to>
      <xdr:col>29</xdr:col>
      <xdr:colOff>127000</xdr:colOff>
      <xdr:row>36</xdr:row>
      <xdr:rowOff>96482</xdr:rowOff>
    </xdr:to>
    <xdr:cxnSp macro="">
      <xdr:nvCxnSpPr>
        <xdr:cNvPr id="109" name="直線コネクタ 108"/>
        <xdr:cNvCxnSpPr/>
      </xdr:nvCxnSpPr>
      <xdr:spPr bwMode="auto">
        <a:xfrm>
          <a:off x="5003800" y="7037959"/>
          <a:ext cx="6477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30607</xdr:rowOff>
    </xdr:from>
    <xdr:to>
      <xdr:col>26</xdr:col>
      <xdr:colOff>50800</xdr:colOff>
      <xdr:row>36</xdr:row>
      <xdr:rowOff>84709</xdr:rowOff>
    </xdr:to>
    <xdr:cxnSp macro="">
      <xdr:nvCxnSpPr>
        <xdr:cNvPr id="112" name="直線コネクタ 111"/>
        <xdr:cNvCxnSpPr/>
      </xdr:nvCxnSpPr>
      <xdr:spPr bwMode="auto">
        <a:xfrm>
          <a:off x="4305300" y="6983857"/>
          <a:ext cx="698500" cy="5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30607</xdr:rowOff>
    </xdr:from>
    <xdr:to>
      <xdr:col>22</xdr:col>
      <xdr:colOff>114300</xdr:colOff>
      <xdr:row>36</xdr:row>
      <xdr:rowOff>67259</xdr:rowOff>
    </xdr:to>
    <xdr:cxnSp macro="">
      <xdr:nvCxnSpPr>
        <xdr:cNvPr id="115" name="直線コネクタ 114"/>
        <xdr:cNvCxnSpPr/>
      </xdr:nvCxnSpPr>
      <xdr:spPr bwMode="auto">
        <a:xfrm flipV="1">
          <a:off x="3606800" y="6983857"/>
          <a:ext cx="6985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312318</xdr:rowOff>
    </xdr:from>
    <xdr:to>
      <xdr:col>18</xdr:col>
      <xdr:colOff>177800</xdr:colOff>
      <xdr:row>36</xdr:row>
      <xdr:rowOff>67259</xdr:rowOff>
    </xdr:to>
    <xdr:cxnSp macro="">
      <xdr:nvCxnSpPr>
        <xdr:cNvPr id="118" name="直線コネクタ 117"/>
        <xdr:cNvCxnSpPr/>
      </xdr:nvCxnSpPr>
      <xdr:spPr bwMode="auto">
        <a:xfrm>
          <a:off x="2908300" y="6922668"/>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45682</xdr:rowOff>
    </xdr:from>
    <xdr:to>
      <xdr:col>29</xdr:col>
      <xdr:colOff>177800</xdr:colOff>
      <xdr:row>36</xdr:row>
      <xdr:rowOff>147282</xdr:rowOff>
    </xdr:to>
    <xdr:sp macro="" textlink="">
      <xdr:nvSpPr>
        <xdr:cNvPr id="128" name="楕円 127"/>
        <xdr:cNvSpPr/>
      </xdr:nvSpPr>
      <xdr:spPr bwMode="auto">
        <a:xfrm>
          <a:off x="5600700" y="699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17759</xdr:rowOff>
    </xdr:from>
    <xdr:ext cx="762000" cy="259045"/>
    <xdr:sp macro="" textlink="">
      <xdr:nvSpPr>
        <xdr:cNvPr id="129" name="人口1人当たり決算額の推移該当値テキスト445"/>
        <xdr:cNvSpPr txBox="1"/>
      </xdr:nvSpPr>
      <xdr:spPr>
        <a:xfrm>
          <a:off x="5740400" y="697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33909</xdr:rowOff>
    </xdr:from>
    <xdr:to>
      <xdr:col>26</xdr:col>
      <xdr:colOff>101600</xdr:colOff>
      <xdr:row>36</xdr:row>
      <xdr:rowOff>135509</xdr:rowOff>
    </xdr:to>
    <xdr:sp macro="" textlink="">
      <xdr:nvSpPr>
        <xdr:cNvPr id="130" name="楕円 129"/>
        <xdr:cNvSpPr/>
      </xdr:nvSpPr>
      <xdr:spPr bwMode="auto">
        <a:xfrm>
          <a:off x="4953000" y="698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120286</xdr:rowOff>
    </xdr:from>
    <xdr:ext cx="736600" cy="259045"/>
    <xdr:sp macro="" textlink="">
      <xdr:nvSpPr>
        <xdr:cNvPr id="131" name="テキスト ボックス 130"/>
        <xdr:cNvSpPr txBox="1"/>
      </xdr:nvSpPr>
      <xdr:spPr>
        <a:xfrm>
          <a:off x="4622800" y="7073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322707</xdr:rowOff>
    </xdr:from>
    <xdr:to>
      <xdr:col>22</xdr:col>
      <xdr:colOff>165100</xdr:colOff>
      <xdr:row>36</xdr:row>
      <xdr:rowOff>81407</xdr:rowOff>
    </xdr:to>
    <xdr:sp macro="" textlink="">
      <xdr:nvSpPr>
        <xdr:cNvPr id="132" name="楕円 131"/>
        <xdr:cNvSpPr/>
      </xdr:nvSpPr>
      <xdr:spPr bwMode="auto">
        <a:xfrm>
          <a:off x="4254500" y="693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66184</xdr:rowOff>
    </xdr:from>
    <xdr:ext cx="762000" cy="259045"/>
    <xdr:sp macro="" textlink="">
      <xdr:nvSpPr>
        <xdr:cNvPr id="133" name="テキスト ボックス 132"/>
        <xdr:cNvSpPr txBox="1"/>
      </xdr:nvSpPr>
      <xdr:spPr>
        <a:xfrm>
          <a:off x="3924300" y="70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16459</xdr:rowOff>
    </xdr:from>
    <xdr:to>
      <xdr:col>19</xdr:col>
      <xdr:colOff>38100</xdr:colOff>
      <xdr:row>36</xdr:row>
      <xdr:rowOff>118059</xdr:rowOff>
    </xdr:to>
    <xdr:sp macro="" textlink="">
      <xdr:nvSpPr>
        <xdr:cNvPr id="134" name="楕円 133"/>
        <xdr:cNvSpPr/>
      </xdr:nvSpPr>
      <xdr:spPr bwMode="auto">
        <a:xfrm>
          <a:off x="3556000" y="696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102836</xdr:rowOff>
    </xdr:from>
    <xdr:ext cx="762000" cy="259045"/>
    <xdr:sp macro="" textlink="">
      <xdr:nvSpPr>
        <xdr:cNvPr id="135" name="テキスト ボックス 134"/>
        <xdr:cNvSpPr txBox="1"/>
      </xdr:nvSpPr>
      <xdr:spPr>
        <a:xfrm>
          <a:off x="3225800" y="70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261518</xdr:rowOff>
    </xdr:from>
    <xdr:to>
      <xdr:col>15</xdr:col>
      <xdr:colOff>101600</xdr:colOff>
      <xdr:row>36</xdr:row>
      <xdr:rowOff>20218</xdr:rowOff>
    </xdr:to>
    <xdr:sp macro="" textlink="">
      <xdr:nvSpPr>
        <xdr:cNvPr id="136" name="楕円 135"/>
        <xdr:cNvSpPr/>
      </xdr:nvSpPr>
      <xdr:spPr bwMode="auto">
        <a:xfrm>
          <a:off x="2857500" y="68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4995</xdr:rowOff>
    </xdr:from>
    <xdr:ext cx="762000" cy="259045"/>
    <xdr:sp macro="" textlink="">
      <xdr:nvSpPr>
        <xdr:cNvPr id="137" name="テキスト ボックス 136"/>
        <xdr:cNvSpPr txBox="1"/>
      </xdr:nvSpPr>
      <xdr:spPr>
        <a:xfrm>
          <a:off x="2527300" y="69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176,291
173,327
103.69
48,554,754
46,298,592
2,047,213
28,404,328
30,534,883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60909</xdr:rowOff>
    </xdr:from>
    <xdr:to>
      <xdr:col>24</xdr:col>
      <xdr:colOff>63500</xdr:colOff>
      <xdr:row>37</xdr:row>
      <xdr:rowOff>98247</xdr:rowOff>
    </xdr:to>
    <xdr:cxnSp macro="">
      <xdr:nvCxnSpPr>
        <xdr:cNvPr id="61" name="直線コネクタ 60"/>
        <xdr:cNvCxnSpPr/>
      </xdr:nvCxnSpPr>
      <xdr:spPr>
        <a:xfrm flipV="1">
          <a:off x="3797300" y="6404559"/>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98247</xdr:rowOff>
    </xdr:from>
    <xdr:to>
      <xdr:col>19</xdr:col>
      <xdr:colOff>177800</xdr:colOff>
      <xdr:row>37</xdr:row>
      <xdr:rowOff>120688</xdr:rowOff>
    </xdr:to>
    <xdr:cxnSp macro="">
      <xdr:nvCxnSpPr>
        <xdr:cNvPr id="64" name="直線コネクタ 63"/>
        <xdr:cNvCxnSpPr/>
      </xdr:nvCxnSpPr>
      <xdr:spPr>
        <a:xfrm flipV="1">
          <a:off x="2908300" y="644189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120688</xdr:rowOff>
    </xdr:from>
    <xdr:to>
      <xdr:col>15</xdr:col>
      <xdr:colOff>50800</xdr:colOff>
      <xdr:row>37</xdr:row>
      <xdr:rowOff>163513</xdr:rowOff>
    </xdr:to>
    <xdr:cxnSp macro="">
      <xdr:nvCxnSpPr>
        <xdr:cNvPr id="67" name="直線コネクタ 66"/>
        <xdr:cNvCxnSpPr/>
      </xdr:nvCxnSpPr>
      <xdr:spPr>
        <a:xfrm flipV="1">
          <a:off x="2019300" y="6464338"/>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108191</xdr:rowOff>
    </xdr:from>
    <xdr:to>
      <xdr:col>10</xdr:col>
      <xdr:colOff>114300</xdr:colOff>
      <xdr:row>37</xdr:row>
      <xdr:rowOff>163513</xdr:rowOff>
    </xdr:to>
    <xdr:cxnSp macro="">
      <xdr:nvCxnSpPr>
        <xdr:cNvPr id="70" name="直線コネクタ 69"/>
        <xdr:cNvCxnSpPr/>
      </xdr:nvCxnSpPr>
      <xdr:spPr>
        <a:xfrm>
          <a:off x="1130300" y="6451841"/>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10109</xdr:rowOff>
    </xdr:from>
    <xdr:to>
      <xdr:col>24</xdr:col>
      <xdr:colOff>114300</xdr:colOff>
      <xdr:row>37</xdr:row>
      <xdr:rowOff>111709</xdr:rowOff>
    </xdr:to>
    <xdr:sp macro="" textlink="">
      <xdr:nvSpPr>
        <xdr:cNvPr id="80" name="楕円 79"/>
        <xdr:cNvSpPr/>
      </xdr:nvSpPr>
      <xdr:spPr>
        <a:xfrm>
          <a:off x="45847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159986</xdr:rowOff>
    </xdr:from>
    <xdr:ext cx="534377" cy="259045"/>
    <xdr:sp macro="" textlink="">
      <xdr:nvSpPr>
        <xdr:cNvPr id="81" name="人件費該当値テキスト"/>
        <xdr:cNvSpPr txBox="1"/>
      </xdr:nvSpPr>
      <xdr:spPr>
        <a:xfrm>
          <a:off x="4686300" y="63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47447</xdr:rowOff>
    </xdr:from>
    <xdr:to>
      <xdr:col>20</xdr:col>
      <xdr:colOff>38100</xdr:colOff>
      <xdr:row>37</xdr:row>
      <xdr:rowOff>149047</xdr:rowOff>
    </xdr:to>
    <xdr:sp macro="" textlink="">
      <xdr:nvSpPr>
        <xdr:cNvPr id="82" name="楕円 81"/>
        <xdr:cNvSpPr/>
      </xdr:nvSpPr>
      <xdr:spPr>
        <a:xfrm>
          <a:off x="3746500" y="6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140174</xdr:rowOff>
    </xdr:from>
    <xdr:ext cx="534377" cy="259045"/>
    <xdr:sp macro="" textlink="">
      <xdr:nvSpPr>
        <xdr:cNvPr id="83" name="テキスト ボックス 82"/>
        <xdr:cNvSpPr txBox="1"/>
      </xdr:nvSpPr>
      <xdr:spPr>
        <a:xfrm>
          <a:off x="3530111" y="64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69888</xdr:rowOff>
    </xdr:from>
    <xdr:to>
      <xdr:col>15</xdr:col>
      <xdr:colOff>101600</xdr:colOff>
      <xdr:row>38</xdr:row>
      <xdr:rowOff>38</xdr:rowOff>
    </xdr:to>
    <xdr:sp macro="" textlink="">
      <xdr:nvSpPr>
        <xdr:cNvPr id="84" name="楕円 83"/>
        <xdr:cNvSpPr/>
      </xdr:nvSpPr>
      <xdr:spPr>
        <a:xfrm>
          <a:off x="2857500" y="64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162615</xdr:rowOff>
    </xdr:from>
    <xdr:ext cx="534377" cy="259045"/>
    <xdr:sp macro="" textlink="">
      <xdr:nvSpPr>
        <xdr:cNvPr id="85" name="テキスト ボックス 84"/>
        <xdr:cNvSpPr txBox="1"/>
      </xdr:nvSpPr>
      <xdr:spPr>
        <a:xfrm>
          <a:off x="2641111" y="6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112713</xdr:rowOff>
    </xdr:from>
    <xdr:to>
      <xdr:col>10</xdr:col>
      <xdr:colOff>165100</xdr:colOff>
      <xdr:row>38</xdr:row>
      <xdr:rowOff>42863</xdr:rowOff>
    </xdr:to>
    <xdr:sp macro="" textlink="">
      <xdr:nvSpPr>
        <xdr:cNvPr id="86" name="楕円 85"/>
        <xdr:cNvSpPr/>
      </xdr:nvSpPr>
      <xdr:spPr>
        <a:xfrm>
          <a:off x="1968500" y="6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33990</xdr:rowOff>
    </xdr:from>
    <xdr:ext cx="534377" cy="259045"/>
    <xdr:sp macro="" textlink="">
      <xdr:nvSpPr>
        <xdr:cNvPr id="87" name="テキスト ボックス 86"/>
        <xdr:cNvSpPr txBox="1"/>
      </xdr:nvSpPr>
      <xdr:spPr>
        <a:xfrm>
          <a:off x="1752111" y="65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57391</xdr:rowOff>
    </xdr:from>
    <xdr:to>
      <xdr:col>6</xdr:col>
      <xdr:colOff>38100</xdr:colOff>
      <xdr:row>37</xdr:row>
      <xdr:rowOff>158992</xdr:rowOff>
    </xdr:to>
    <xdr:sp macro="" textlink="">
      <xdr:nvSpPr>
        <xdr:cNvPr id="88" name="楕円 87"/>
        <xdr:cNvSpPr/>
      </xdr:nvSpPr>
      <xdr:spPr>
        <a:xfrm>
          <a:off x="1079500" y="6401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150118</xdr:rowOff>
    </xdr:from>
    <xdr:ext cx="534377" cy="259045"/>
    <xdr:sp macro="" textlink="">
      <xdr:nvSpPr>
        <xdr:cNvPr id="89" name="テキスト ボックス 88"/>
        <xdr:cNvSpPr txBox="1"/>
      </xdr:nvSpPr>
      <xdr:spPr>
        <a:xfrm>
          <a:off x="863111" y="649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46660</xdr:rowOff>
    </xdr:from>
    <xdr:to>
      <xdr:col>24</xdr:col>
      <xdr:colOff>63500</xdr:colOff>
      <xdr:row>58</xdr:row>
      <xdr:rowOff>68923</xdr:rowOff>
    </xdr:to>
    <xdr:cxnSp macro="">
      <xdr:nvCxnSpPr>
        <xdr:cNvPr id="119" name="直線コネクタ 118"/>
        <xdr:cNvCxnSpPr/>
      </xdr:nvCxnSpPr>
      <xdr:spPr>
        <a:xfrm flipV="1">
          <a:off x="3797300" y="9990760"/>
          <a:ext cx="8382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68923</xdr:rowOff>
    </xdr:from>
    <xdr:to>
      <xdr:col>19</xdr:col>
      <xdr:colOff>177800</xdr:colOff>
      <xdr:row>58</xdr:row>
      <xdr:rowOff>73558</xdr:rowOff>
    </xdr:to>
    <xdr:cxnSp macro="">
      <xdr:nvCxnSpPr>
        <xdr:cNvPr id="122" name="直線コネクタ 121"/>
        <xdr:cNvCxnSpPr/>
      </xdr:nvCxnSpPr>
      <xdr:spPr>
        <a:xfrm flipV="1">
          <a:off x="2908300" y="10013023"/>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73558</xdr:rowOff>
    </xdr:from>
    <xdr:to>
      <xdr:col>15</xdr:col>
      <xdr:colOff>50800</xdr:colOff>
      <xdr:row>58</xdr:row>
      <xdr:rowOff>93688</xdr:rowOff>
    </xdr:to>
    <xdr:cxnSp macro="">
      <xdr:nvCxnSpPr>
        <xdr:cNvPr id="125" name="直線コネクタ 124"/>
        <xdr:cNvCxnSpPr/>
      </xdr:nvCxnSpPr>
      <xdr:spPr>
        <a:xfrm flipV="1">
          <a:off x="2019300" y="10017658"/>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93688</xdr:rowOff>
    </xdr:from>
    <xdr:to>
      <xdr:col>10</xdr:col>
      <xdr:colOff>114300</xdr:colOff>
      <xdr:row>58</xdr:row>
      <xdr:rowOff>123596</xdr:rowOff>
    </xdr:to>
    <xdr:cxnSp macro="">
      <xdr:nvCxnSpPr>
        <xdr:cNvPr id="128" name="直線コネクタ 127"/>
        <xdr:cNvCxnSpPr/>
      </xdr:nvCxnSpPr>
      <xdr:spPr>
        <a:xfrm flipV="1">
          <a:off x="1130300" y="10037788"/>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167310</xdr:rowOff>
    </xdr:from>
    <xdr:to>
      <xdr:col>24</xdr:col>
      <xdr:colOff>114300</xdr:colOff>
      <xdr:row>58</xdr:row>
      <xdr:rowOff>97460</xdr:rowOff>
    </xdr:to>
    <xdr:sp macro="" textlink="">
      <xdr:nvSpPr>
        <xdr:cNvPr id="138" name="楕円 137"/>
        <xdr:cNvSpPr/>
      </xdr:nvSpPr>
      <xdr:spPr>
        <a:xfrm>
          <a:off x="4584700" y="99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145737</xdr:rowOff>
    </xdr:from>
    <xdr:ext cx="534377" cy="259045"/>
    <xdr:sp macro="" textlink="">
      <xdr:nvSpPr>
        <xdr:cNvPr id="139" name="物件費該当値テキスト"/>
        <xdr:cNvSpPr txBox="1"/>
      </xdr:nvSpPr>
      <xdr:spPr>
        <a:xfrm>
          <a:off x="4686300" y="99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18123</xdr:rowOff>
    </xdr:from>
    <xdr:to>
      <xdr:col>20</xdr:col>
      <xdr:colOff>38100</xdr:colOff>
      <xdr:row>58</xdr:row>
      <xdr:rowOff>119723</xdr:rowOff>
    </xdr:to>
    <xdr:sp macro="" textlink="">
      <xdr:nvSpPr>
        <xdr:cNvPr id="140" name="楕円 139"/>
        <xdr:cNvSpPr/>
      </xdr:nvSpPr>
      <xdr:spPr>
        <a:xfrm>
          <a:off x="3746500" y="99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110850</xdr:rowOff>
    </xdr:from>
    <xdr:ext cx="534377" cy="259045"/>
    <xdr:sp macro="" textlink="">
      <xdr:nvSpPr>
        <xdr:cNvPr id="141" name="テキスト ボックス 140"/>
        <xdr:cNvSpPr txBox="1"/>
      </xdr:nvSpPr>
      <xdr:spPr>
        <a:xfrm>
          <a:off x="3530111" y="100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22758</xdr:rowOff>
    </xdr:from>
    <xdr:to>
      <xdr:col>15</xdr:col>
      <xdr:colOff>101600</xdr:colOff>
      <xdr:row>58</xdr:row>
      <xdr:rowOff>124358</xdr:rowOff>
    </xdr:to>
    <xdr:sp macro="" textlink="">
      <xdr:nvSpPr>
        <xdr:cNvPr id="142" name="楕円 141"/>
        <xdr:cNvSpPr/>
      </xdr:nvSpPr>
      <xdr:spPr>
        <a:xfrm>
          <a:off x="2857500" y="99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115485</xdr:rowOff>
    </xdr:from>
    <xdr:ext cx="534377" cy="259045"/>
    <xdr:sp macro="" textlink="">
      <xdr:nvSpPr>
        <xdr:cNvPr id="143" name="テキスト ボックス 142"/>
        <xdr:cNvSpPr txBox="1"/>
      </xdr:nvSpPr>
      <xdr:spPr>
        <a:xfrm>
          <a:off x="2641111" y="1005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42888</xdr:rowOff>
    </xdr:from>
    <xdr:to>
      <xdr:col>10</xdr:col>
      <xdr:colOff>165100</xdr:colOff>
      <xdr:row>58</xdr:row>
      <xdr:rowOff>144488</xdr:rowOff>
    </xdr:to>
    <xdr:sp macro="" textlink="">
      <xdr:nvSpPr>
        <xdr:cNvPr id="144" name="楕円 143"/>
        <xdr:cNvSpPr/>
      </xdr:nvSpPr>
      <xdr:spPr>
        <a:xfrm>
          <a:off x="1968500" y="99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135615</xdr:rowOff>
    </xdr:from>
    <xdr:ext cx="534377" cy="259045"/>
    <xdr:sp macro="" textlink="">
      <xdr:nvSpPr>
        <xdr:cNvPr id="145" name="テキスト ボックス 144"/>
        <xdr:cNvSpPr txBox="1"/>
      </xdr:nvSpPr>
      <xdr:spPr>
        <a:xfrm>
          <a:off x="1752111" y="100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72796</xdr:rowOff>
    </xdr:from>
    <xdr:to>
      <xdr:col>6</xdr:col>
      <xdr:colOff>38100</xdr:colOff>
      <xdr:row>59</xdr:row>
      <xdr:rowOff>2946</xdr:rowOff>
    </xdr:to>
    <xdr:sp macro="" textlink="">
      <xdr:nvSpPr>
        <xdr:cNvPr id="146" name="楕円 145"/>
        <xdr:cNvSpPr/>
      </xdr:nvSpPr>
      <xdr:spPr>
        <a:xfrm>
          <a:off x="1079500" y="100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165523</xdr:rowOff>
    </xdr:from>
    <xdr:ext cx="534377" cy="259045"/>
    <xdr:sp macro="" textlink="">
      <xdr:nvSpPr>
        <xdr:cNvPr id="147" name="テキスト ボックス 146"/>
        <xdr:cNvSpPr txBox="1"/>
      </xdr:nvSpPr>
      <xdr:spPr>
        <a:xfrm>
          <a:off x="863111" y="101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27141</xdr:rowOff>
    </xdr:from>
    <xdr:to>
      <xdr:col>24</xdr:col>
      <xdr:colOff>63500</xdr:colOff>
      <xdr:row>78</xdr:row>
      <xdr:rowOff>28775</xdr:rowOff>
    </xdr:to>
    <xdr:cxnSp macro="">
      <xdr:nvCxnSpPr>
        <xdr:cNvPr id="178" name="直線コネクタ 177"/>
        <xdr:cNvCxnSpPr/>
      </xdr:nvCxnSpPr>
      <xdr:spPr>
        <a:xfrm flipV="1">
          <a:off x="3797300" y="1340024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28775</xdr:rowOff>
    </xdr:from>
    <xdr:to>
      <xdr:col>19</xdr:col>
      <xdr:colOff>177800</xdr:colOff>
      <xdr:row>78</xdr:row>
      <xdr:rowOff>37592</xdr:rowOff>
    </xdr:to>
    <xdr:cxnSp macro="">
      <xdr:nvCxnSpPr>
        <xdr:cNvPr id="181" name="直線コネクタ 180"/>
        <xdr:cNvCxnSpPr/>
      </xdr:nvCxnSpPr>
      <xdr:spPr>
        <a:xfrm flipV="1">
          <a:off x="2908300" y="1340187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37592</xdr:rowOff>
    </xdr:from>
    <xdr:to>
      <xdr:col>15</xdr:col>
      <xdr:colOff>50800</xdr:colOff>
      <xdr:row>78</xdr:row>
      <xdr:rowOff>42055</xdr:rowOff>
    </xdr:to>
    <xdr:cxnSp macro="">
      <xdr:nvCxnSpPr>
        <xdr:cNvPr id="184" name="直線コネクタ 183"/>
        <xdr:cNvCxnSpPr/>
      </xdr:nvCxnSpPr>
      <xdr:spPr>
        <a:xfrm flipV="1">
          <a:off x="2019300" y="13410692"/>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23985</xdr:rowOff>
    </xdr:from>
    <xdr:to>
      <xdr:col>10</xdr:col>
      <xdr:colOff>114300</xdr:colOff>
      <xdr:row>78</xdr:row>
      <xdr:rowOff>42055</xdr:rowOff>
    </xdr:to>
    <xdr:cxnSp macro="">
      <xdr:nvCxnSpPr>
        <xdr:cNvPr id="187" name="直線コネクタ 186"/>
        <xdr:cNvCxnSpPr/>
      </xdr:nvCxnSpPr>
      <xdr:spPr>
        <a:xfrm>
          <a:off x="1130300" y="13397085"/>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147791</xdr:rowOff>
    </xdr:from>
    <xdr:to>
      <xdr:col>24</xdr:col>
      <xdr:colOff>114300</xdr:colOff>
      <xdr:row>78</xdr:row>
      <xdr:rowOff>77941</xdr:rowOff>
    </xdr:to>
    <xdr:sp macro="" textlink="">
      <xdr:nvSpPr>
        <xdr:cNvPr id="197" name="楕円 196"/>
        <xdr:cNvSpPr/>
      </xdr:nvSpPr>
      <xdr:spPr>
        <a:xfrm>
          <a:off x="4584700" y="133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126218</xdr:rowOff>
    </xdr:from>
    <xdr:ext cx="469744" cy="259045"/>
    <xdr:sp macro="" textlink="">
      <xdr:nvSpPr>
        <xdr:cNvPr id="198" name="維持補修費該当値テキスト"/>
        <xdr:cNvSpPr txBox="1"/>
      </xdr:nvSpPr>
      <xdr:spPr>
        <a:xfrm>
          <a:off x="4686300" y="133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149425</xdr:rowOff>
    </xdr:from>
    <xdr:to>
      <xdr:col>20</xdr:col>
      <xdr:colOff>38100</xdr:colOff>
      <xdr:row>78</xdr:row>
      <xdr:rowOff>79575</xdr:rowOff>
    </xdr:to>
    <xdr:sp macro="" textlink="">
      <xdr:nvSpPr>
        <xdr:cNvPr id="199" name="楕円 198"/>
        <xdr:cNvSpPr/>
      </xdr:nvSpPr>
      <xdr:spPr>
        <a:xfrm>
          <a:off x="3746500" y="133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70702</xdr:rowOff>
    </xdr:from>
    <xdr:ext cx="469744" cy="259045"/>
    <xdr:sp macro="" textlink="">
      <xdr:nvSpPr>
        <xdr:cNvPr id="200" name="テキスト ボックス 199"/>
        <xdr:cNvSpPr txBox="1"/>
      </xdr:nvSpPr>
      <xdr:spPr>
        <a:xfrm>
          <a:off x="3562428" y="1344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158242</xdr:rowOff>
    </xdr:from>
    <xdr:to>
      <xdr:col>15</xdr:col>
      <xdr:colOff>101600</xdr:colOff>
      <xdr:row>78</xdr:row>
      <xdr:rowOff>88392</xdr:rowOff>
    </xdr:to>
    <xdr:sp macro="" textlink="">
      <xdr:nvSpPr>
        <xdr:cNvPr id="201" name="楕円 200"/>
        <xdr:cNvSpPr/>
      </xdr:nvSpPr>
      <xdr:spPr>
        <a:xfrm>
          <a:off x="2857500" y="133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79519</xdr:rowOff>
    </xdr:from>
    <xdr:ext cx="469744" cy="259045"/>
    <xdr:sp macro="" textlink="">
      <xdr:nvSpPr>
        <xdr:cNvPr id="202" name="テキスト ボックス 201"/>
        <xdr:cNvSpPr txBox="1"/>
      </xdr:nvSpPr>
      <xdr:spPr>
        <a:xfrm>
          <a:off x="2673428" y="13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162705</xdr:rowOff>
    </xdr:from>
    <xdr:to>
      <xdr:col>10</xdr:col>
      <xdr:colOff>165100</xdr:colOff>
      <xdr:row>78</xdr:row>
      <xdr:rowOff>92855</xdr:rowOff>
    </xdr:to>
    <xdr:sp macro="" textlink="">
      <xdr:nvSpPr>
        <xdr:cNvPr id="203" name="楕円 202"/>
        <xdr:cNvSpPr/>
      </xdr:nvSpPr>
      <xdr:spPr>
        <a:xfrm>
          <a:off x="1968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83982</xdr:rowOff>
    </xdr:from>
    <xdr:ext cx="469744" cy="259045"/>
    <xdr:sp macro="" textlink="">
      <xdr:nvSpPr>
        <xdr:cNvPr id="204" name="テキスト ボックス 203"/>
        <xdr:cNvSpPr txBox="1"/>
      </xdr:nvSpPr>
      <xdr:spPr>
        <a:xfrm>
          <a:off x="1784428" y="134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144635</xdr:rowOff>
    </xdr:from>
    <xdr:to>
      <xdr:col>6</xdr:col>
      <xdr:colOff>38100</xdr:colOff>
      <xdr:row>78</xdr:row>
      <xdr:rowOff>74785</xdr:rowOff>
    </xdr:to>
    <xdr:sp macro="" textlink="">
      <xdr:nvSpPr>
        <xdr:cNvPr id="205" name="楕円 204"/>
        <xdr:cNvSpPr/>
      </xdr:nvSpPr>
      <xdr:spPr>
        <a:xfrm>
          <a:off x="1079500" y="133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65912</xdr:rowOff>
    </xdr:from>
    <xdr:ext cx="469744" cy="259045"/>
    <xdr:sp macro="" textlink="">
      <xdr:nvSpPr>
        <xdr:cNvPr id="206" name="テキスト ボックス 205"/>
        <xdr:cNvSpPr txBox="1"/>
      </xdr:nvSpPr>
      <xdr:spPr>
        <a:xfrm>
          <a:off x="895428" y="1343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134099</xdr:rowOff>
    </xdr:from>
    <xdr:to>
      <xdr:col>24</xdr:col>
      <xdr:colOff>63500</xdr:colOff>
      <xdr:row>98</xdr:row>
      <xdr:rowOff>144768</xdr:rowOff>
    </xdr:to>
    <xdr:cxnSp macro="">
      <xdr:nvCxnSpPr>
        <xdr:cNvPr id="236" name="直線コネクタ 235"/>
        <xdr:cNvCxnSpPr/>
      </xdr:nvCxnSpPr>
      <xdr:spPr>
        <a:xfrm>
          <a:off x="3797300" y="16936199"/>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134099</xdr:rowOff>
    </xdr:from>
    <xdr:to>
      <xdr:col>19</xdr:col>
      <xdr:colOff>177800</xdr:colOff>
      <xdr:row>99</xdr:row>
      <xdr:rowOff>24842</xdr:rowOff>
    </xdr:to>
    <xdr:cxnSp macro="">
      <xdr:nvCxnSpPr>
        <xdr:cNvPr id="239" name="直線コネクタ 238"/>
        <xdr:cNvCxnSpPr/>
      </xdr:nvCxnSpPr>
      <xdr:spPr>
        <a:xfrm flipV="1">
          <a:off x="2908300" y="16936199"/>
          <a:ext cx="889000" cy="6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24842</xdr:rowOff>
    </xdr:from>
    <xdr:to>
      <xdr:col>15</xdr:col>
      <xdr:colOff>50800</xdr:colOff>
      <xdr:row>99</xdr:row>
      <xdr:rowOff>67297</xdr:rowOff>
    </xdr:to>
    <xdr:cxnSp macro="">
      <xdr:nvCxnSpPr>
        <xdr:cNvPr id="242" name="直線コネクタ 241"/>
        <xdr:cNvCxnSpPr/>
      </xdr:nvCxnSpPr>
      <xdr:spPr>
        <a:xfrm flipV="1">
          <a:off x="2019300" y="1699839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67297</xdr:rowOff>
    </xdr:from>
    <xdr:to>
      <xdr:col>10</xdr:col>
      <xdr:colOff>114300</xdr:colOff>
      <xdr:row>99</xdr:row>
      <xdr:rowOff>126161</xdr:rowOff>
    </xdr:to>
    <xdr:cxnSp macro="">
      <xdr:nvCxnSpPr>
        <xdr:cNvPr id="245" name="直線コネクタ 244"/>
        <xdr:cNvCxnSpPr/>
      </xdr:nvCxnSpPr>
      <xdr:spPr>
        <a:xfrm flipV="1">
          <a:off x="1130300" y="17040847"/>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6" name="フローチャート: 判断 245"/>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100868</xdr:rowOff>
    </xdr:from>
    <xdr:ext cx="534377" cy="259045"/>
    <xdr:sp macro="" textlink="">
      <xdr:nvSpPr>
        <xdr:cNvPr id="247" name="テキスト ボックス 246"/>
        <xdr:cNvSpPr txBox="1"/>
      </xdr:nvSpPr>
      <xdr:spPr>
        <a:xfrm>
          <a:off x="1752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8" name="フローチャート: 判断 247"/>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167733</xdr:rowOff>
    </xdr:from>
    <xdr:ext cx="534377" cy="259045"/>
    <xdr:sp macro="" textlink="">
      <xdr:nvSpPr>
        <xdr:cNvPr id="249" name="テキスト ボックス 248"/>
        <xdr:cNvSpPr txBox="1"/>
      </xdr:nvSpPr>
      <xdr:spPr>
        <a:xfrm>
          <a:off x="863111" y="164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93968</xdr:rowOff>
    </xdr:from>
    <xdr:to>
      <xdr:col>24</xdr:col>
      <xdr:colOff>114300</xdr:colOff>
      <xdr:row>99</xdr:row>
      <xdr:rowOff>24118</xdr:rowOff>
    </xdr:to>
    <xdr:sp macro="" textlink="">
      <xdr:nvSpPr>
        <xdr:cNvPr id="255" name="楕円 254"/>
        <xdr:cNvSpPr/>
      </xdr:nvSpPr>
      <xdr:spPr>
        <a:xfrm>
          <a:off x="4584700" y="168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8895</xdr:rowOff>
    </xdr:from>
    <xdr:ext cx="534377" cy="259045"/>
    <xdr:sp macro="" textlink="">
      <xdr:nvSpPr>
        <xdr:cNvPr id="256" name="扶助費該当値テキスト"/>
        <xdr:cNvSpPr txBox="1"/>
      </xdr:nvSpPr>
      <xdr:spPr>
        <a:xfrm>
          <a:off x="4686300" y="168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83299</xdr:rowOff>
    </xdr:from>
    <xdr:to>
      <xdr:col>20</xdr:col>
      <xdr:colOff>38100</xdr:colOff>
      <xdr:row>99</xdr:row>
      <xdr:rowOff>13449</xdr:rowOff>
    </xdr:to>
    <xdr:sp macro="" textlink="">
      <xdr:nvSpPr>
        <xdr:cNvPr id="257" name="楕円 256"/>
        <xdr:cNvSpPr/>
      </xdr:nvSpPr>
      <xdr:spPr>
        <a:xfrm>
          <a:off x="3746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4576</xdr:rowOff>
    </xdr:from>
    <xdr:ext cx="534377" cy="259045"/>
    <xdr:sp macro="" textlink="">
      <xdr:nvSpPr>
        <xdr:cNvPr id="258" name="テキスト ボックス 257"/>
        <xdr:cNvSpPr txBox="1"/>
      </xdr:nvSpPr>
      <xdr:spPr>
        <a:xfrm>
          <a:off x="3530111" y="16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145492</xdr:rowOff>
    </xdr:from>
    <xdr:to>
      <xdr:col>15</xdr:col>
      <xdr:colOff>101600</xdr:colOff>
      <xdr:row>99</xdr:row>
      <xdr:rowOff>75642</xdr:rowOff>
    </xdr:to>
    <xdr:sp macro="" textlink="">
      <xdr:nvSpPr>
        <xdr:cNvPr id="259" name="楕円 258"/>
        <xdr:cNvSpPr/>
      </xdr:nvSpPr>
      <xdr:spPr>
        <a:xfrm>
          <a:off x="2857500" y="16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66769</xdr:rowOff>
    </xdr:from>
    <xdr:ext cx="534377" cy="259045"/>
    <xdr:sp macro="" textlink="">
      <xdr:nvSpPr>
        <xdr:cNvPr id="260" name="テキスト ボックス 259"/>
        <xdr:cNvSpPr txBox="1"/>
      </xdr:nvSpPr>
      <xdr:spPr>
        <a:xfrm>
          <a:off x="2641111" y="170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16497</xdr:rowOff>
    </xdr:from>
    <xdr:to>
      <xdr:col>10</xdr:col>
      <xdr:colOff>165100</xdr:colOff>
      <xdr:row>99</xdr:row>
      <xdr:rowOff>118097</xdr:rowOff>
    </xdr:to>
    <xdr:sp macro="" textlink="">
      <xdr:nvSpPr>
        <xdr:cNvPr id="261" name="楕円 260"/>
        <xdr:cNvSpPr/>
      </xdr:nvSpPr>
      <xdr:spPr>
        <a:xfrm>
          <a:off x="1968500" y="169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109224</xdr:rowOff>
    </xdr:from>
    <xdr:ext cx="534377" cy="259045"/>
    <xdr:sp macro="" textlink="">
      <xdr:nvSpPr>
        <xdr:cNvPr id="262" name="テキスト ボックス 261"/>
        <xdr:cNvSpPr txBox="1"/>
      </xdr:nvSpPr>
      <xdr:spPr>
        <a:xfrm>
          <a:off x="1752111" y="170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75361</xdr:rowOff>
    </xdr:from>
    <xdr:to>
      <xdr:col>6</xdr:col>
      <xdr:colOff>38100</xdr:colOff>
      <xdr:row>100</xdr:row>
      <xdr:rowOff>5511</xdr:rowOff>
    </xdr:to>
    <xdr:sp macro="" textlink="">
      <xdr:nvSpPr>
        <xdr:cNvPr id="263" name="楕円 262"/>
        <xdr:cNvSpPr/>
      </xdr:nvSpPr>
      <xdr:spPr>
        <a:xfrm>
          <a:off x="1079500" y="170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168088</xdr:rowOff>
    </xdr:from>
    <xdr:ext cx="534377" cy="259045"/>
    <xdr:sp macro="" textlink="">
      <xdr:nvSpPr>
        <xdr:cNvPr id="264" name="テキスト ボックス 263"/>
        <xdr:cNvSpPr txBox="1"/>
      </xdr:nvSpPr>
      <xdr:spPr>
        <a:xfrm>
          <a:off x="863111" y="171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100419</xdr:rowOff>
    </xdr:from>
    <xdr:to>
      <xdr:col>55</xdr:col>
      <xdr:colOff>0</xdr:colOff>
      <xdr:row>34</xdr:row>
      <xdr:rowOff>161951</xdr:rowOff>
    </xdr:to>
    <xdr:cxnSp macro="">
      <xdr:nvCxnSpPr>
        <xdr:cNvPr id="294" name="直線コネクタ 293"/>
        <xdr:cNvCxnSpPr/>
      </xdr:nvCxnSpPr>
      <xdr:spPr>
        <a:xfrm flipV="1">
          <a:off x="9639300" y="5929719"/>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5"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140881</xdr:rowOff>
    </xdr:from>
    <xdr:to>
      <xdr:col>50</xdr:col>
      <xdr:colOff>114300</xdr:colOff>
      <xdr:row>34</xdr:row>
      <xdr:rowOff>161951</xdr:rowOff>
    </xdr:to>
    <xdr:cxnSp macro="">
      <xdr:nvCxnSpPr>
        <xdr:cNvPr id="297" name="直線コネクタ 296"/>
        <xdr:cNvCxnSpPr/>
      </xdr:nvCxnSpPr>
      <xdr:spPr>
        <a:xfrm>
          <a:off x="8750300" y="5970181"/>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299" name="テキスト ボックス 298"/>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140881</xdr:rowOff>
    </xdr:from>
    <xdr:to>
      <xdr:col>45</xdr:col>
      <xdr:colOff>177800</xdr:colOff>
      <xdr:row>35</xdr:row>
      <xdr:rowOff>41973</xdr:rowOff>
    </xdr:to>
    <xdr:cxnSp macro="">
      <xdr:nvCxnSpPr>
        <xdr:cNvPr id="300" name="直線コネクタ 299"/>
        <xdr:cNvCxnSpPr/>
      </xdr:nvCxnSpPr>
      <xdr:spPr>
        <a:xfrm flipV="1">
          <a:off x="7861300" y="5970181"/>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2" name="テキスト ボックス 301"/>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28296</xdr:rowOff>
    </xdr:from>
    <xdr:to>
      <xdr:col>41</xdr:col>
      <xdr:colOff>50800</xdr:colOff>
      <xdr:row>35</xdr:row>
      <xdr:rowOff>41973</xdr:rowOff>
    </xdr:to>
    <xdr:cxnSp macro="">
      <xdr:nvCxnSpPr>
        <xdr:cNvPr id="303" name="直線コネクタ 302"/>
        <xdr:cNvCxnSpPr/>
      </xdr:nvCxnSpPr>
      <xdr:spPr>
        <a:xfrm>
          <a:off x="6972300" y="6029046"/>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4" name="フローチャート: 判断 303"/>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5" name="テキスト ボックス 304"/>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6" name="フローチャート: 判断 305"/>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7" name="テキスト ボックス 306"/>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49619</xdr:rowOff>
    </xdr:from>
    <xdr:to>
      <xdr:col>55</xdr:col>
      <xdr:colOff>50800</xdr:colOff>
      <xdr:row>34</xdr:row>
      <xdr:rowOff>151219</xdr:rowOff>
    </xdr:to>
    <xdr:sp macro="" textlink="">
      <xdr:nvSpPr>
        <xdr:cNvPr id="313" name="楕円 312"/>
        <xdr:cNvSpPr/>
      </xdr:nvSpPr>
      <xdr:spPr>
        <a:xfrm>
          <a:off x="10426700" y="587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72496</xdr:rowOff>
    </xdr:from>
    <xdr:ext cx="534377" cy="259045"/>
    <xdr:sp macro="" textlink="">
      <xdr:nvSpPr>
        <xdr:cNvPr id="314" name="補助費等該当値テキスト"/>
        <xdr:cNvSpPr txBox="1"/>
      </xdr:nvSpPr>
      <xdr:spPr>
        <a:xfrm>
          <a:off x="10528300" y="573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111151</xdr:rowOff>
    </xdr:from>
    <xdr:to>
      <xdr:col>50</xdr:col>
      <xdr:colOff>165100</xdr:colOff>
      <xdr:row>35</xdr:row>
      <xdr:rowOff>41301</xdr:rowOff>
    </xdr:to>
    <xdr:sp macro="" textlink="">
      <xdr:nvSpPr>
        <xdr:cNvPr id="315" name="楕円 314"/>
        <xdr:cNvSpPr/>
      </xdr:nvSpPr>
      <xdr:spPr>
        <a:xfrm>
          <a:off x="9588500" y="59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57828</xdr:rowOff>
    </xdr:from>
    <xdr:ext cx="534377" cy="259045"/>
    <xdr:sp macro="" textlink="">
      <xdr:nvSpPr>
        <xdr:cNvPr id="316" name="テキスト ボックス 315"/>
        <xdr:cNvSpPr txBox="1"/>
      </xdr:nvSpPr>
      <xdr:spPr>
        <a:xfrm>
          <a:off x="9372111" y="571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90081</xdr:rowOff>
    </xdr:from>
    <xdr:to>
      <xdr:col>46</xdr:col>
      <xdr:colOff>38100</xdr:colOff>
      <xdr:row>35</xdr:row>
      <xdr:rowOff>20231</xdr:rowOff>
    </xdr:to>
    <xdr:sp macro="" textlink="">
      <xdr:nvSpPr>
        <xdr:cNvPr id="317" name="楕円 316"/>
        <xdr:cNvSpPr/>
      </xdr:nvSpPr>
      <xdr:spPr>
        <a:xfrm>
          <a:off x="8699500" y="59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36758</xdr:rowOff>
    </xdr:from>
    <xdr:ext cx="534377" cy="259045"/>
    <xdr:sp macro="" textlink="">
      <xdr:nvSpPr>
        <xdr:cNvPr id="318" name="テキスト ボックス 317"/>
        <xdr:cNvSpPr txBox="1"/>
      </xdr:nvSpPr>
      <xdr:spPr>
        <a:xfrm>
          <a:off x="8483111" y="56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162623</xdr:rowOff>
    </xdr:from>
    <xdr:to>
      <xdr:col>41</xdr:col>
      <xdr:colOff>101600</xdr:colOff>
      <xdr:row>35</xdr:row>
      <xdr:rowOff>92773</xdr:rowOff>
    </xdr:to>
    <xdr:sp macro="" textlink="">
      <xdr:nvSpPr>
        <xdr:cNvPr id="319" name="楕円 318"/>
        <xdr:cNvSpPr/>
      </xdr:nvSpPr>
      <xdr:spPr>
        <a:xfrm>
          <a:off x="7810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109300</xdr:rowOff>
    </xdr:from>
    <xdr:ext cx="534377" cy="259045"/>
    <xdr:sp macro="" textlink="">
      <xdr:nvSpPr>
        <xdr:cNvPr id="320" name="テキスト ボックス 319"/>
        <xdr:cNvSpPr txBox="1"/>
      </xdr:nvSpPr>
      <xdr:spPr>
        <a:xfrm>
          <a:off x="7594111" y="57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148946</xdr:rowOff>
    </xdr:from>
    <xdr:to>
      <xdr:col>36</xdr:col>
      <xdr:colOff>165100</xdr:colOff>
      <xdr:row>35</xdr:row>
      <xdr:rowOff>79096</xdr:rowOff>
    </xdr:to>
    <xdr:sp macro="" textlink="">
      <xdr:nvSpPr>
        <xdr:cNvPr id="321" name="楕円 320"/>
        <xdr:cNvSpPr/>
      </xdr:nvSpPr>
      <xdr:spPr>
        <a:xfrm>
          <a:off x="6921500" y="59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70223</xdr:rowOff>
    </xdr:from>
    <xdr:ext cx="534377" cy="259045"/>
    <xdr:sp macro="" textlink="">
      <xdr:nvSpPr>
        <xdr:cNvPr id="322" name="テキスト ボックス 321"/>
        <xdr:cNvSpPr txBox="1"/>
      </xdr:nvSpPr>
      <xdr:spPr>
        <a:xfrm>
          <a:off x="6705111" y="60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6" name="直線コネクタ 345"/>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7"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8" name="直線コネクタ 347"/>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49"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0" name="直線コネクタ 349"/>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136328</xdr:rowOff>
    </xdr:from>
    <xdr:to>
      <xdr:col>55</xdr:col>
      <xdr:colOff>0</xdr:colOff>
      <xdr:row>56</xdr:row>
      <xdr:rowOff>158179</xdr:rowOff>
    </xdr:to>
    <xdr:cxnSp macro="">
      <xdr:nvCxnSpPr>
        <xdr:cNvPr id="351" name="直線コネクタ 350"/>
        <xdr:cNvCxnSpPr/>
      </xdr:nvCxnSpPr>
      <xdr:spPr>
        <a:xfrm flipV="1">
          <a:off x="9639300" y="9737528"/>
          <a:ext cx="8382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2"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3" name="フローチャート: 判断 352"/>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120135</xdr:rowOff>
    </xdr:from>
    <xdr:to>
      <xdr:col>50</xdr:col>
      <xdr:colOff>114300</xdr:colOff>
      <xdr:row>56</xdr:row>
      <xdr:rowOff>158179</xdr:rowOff>
    </xdr:to>
    <xdr:cxnSp macro="">
      <xdr:nvCxnSpPr>
        <xdr:cNvPr id="354" name="直線コネクタ 353"/>
        <xdr:cNvCxnSpPr/>
      </xdr:nvCxnSpPr>
      <xdr:spPr>
        <a:xfrm>
          <a:off x="8750300" y="9549885"/>
          <a:ext cx="889000" cy="20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5" name="フローチャート: 判断 354"/>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6" name="テキスト ボックス 355"/>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120135</xdr:rowOff>
    </xdr:from>
    <xdr:to>
      <xdr:col>45</xdr:col>
      <xdr:colOff>177800</xdr:colOff>
      <xdr:row>56</xdr:row>
      <xdr:rowOff>99885</xdr:rowOff>
    </xdr:to>
    <xdr:cxnSp macro="">
      <xdr:nvCxnSpPr>
        <xdr:cNvPr id="357" name="直線コネクタ 356"/>
        <xdr:cNvCxnSpPr/>
      </xdr:nvCxnSpPr>
      <xdr:spPr>
        <a:xfrm flipV="1">
          <a:off x="7861300" y="9549885"/>
          <a:ext cx="889000" cy="1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8" name="フローチャート: 判断 357"/>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59" name="テキスト ボックス 358"/>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99885</xdr:rowOff>
    </xdr:from>
    <xdr:to>
      <xdr:col>41</xdr:col>
      <xdr:colOff>50800</xdr:colOff>
      <xdr:row>57</xdr:row>
      <xdr:rowOff>978</xdr:rowOff>
    </xdr:to>
    <xdr:cxnSp macro="">
      <xdr:nvCxnSpPr>
        <xdr:cNvPr id="360" name="直線コネクタ 359"/>
        <xdr:cNvCxnSpPr/>
      </xdr:nvCxnSpPr>
      <xdr:spPr>
        <a:xfrm flipV="1">
          <a:off x="6972300" y="9701085"/>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1" name="フローチャート: 判断 360"/>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2" name="テキスト ボックス 361"/>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3" name="フローチャート: 判断 362"/>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4" name="テキスト ボックス 363"/>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85528</xdr:rowOff>
    </xdr:from>
    <xdr:to>
      <xdr:col>55</xdr:col>
      <xdr:colOff>50800</xdr:colOff>
      <xdr:row>57</xdr:row>
      <xdr:rowOff>15678</xdr:rowOff>
    </xdr:to>
    <xdr:sp macro="" textlink="">
      <xdr:nvSpPr>
        <xdr:cNvPr id="370" name="楕円 369"/>
        <xdr:cNvSpPr/>
      </xdr:nvSpPr>
      <xdr:spPr>
        <a:xfrm>
          <a:off x="10426700" y="96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63955</xdr:rowOff>
    </xdr:from>
    <xdr:ext cx="534377" cy="259045"/>
    <xdr:sp macro="" textlink="">
      <xdr:nvSpPr>
        <xdr:cNvPr id="371" name="普通建設事業費該当値テキスト"/>
        <xdr:cNvSpPr txBox="1"/>
      </xdr:nvSpPr>
      <xdr:spPr>
        <a:xfrm>
          <a:off x="10528300" y="96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107379</xdr:rowOff>
    </xdr:from>
    <xdr:to>
      <xdr:col>50</xdr:col>
      <xdr:colOff>165100</xdr:colOff>
      <xdr:row>57</xdr:row>
      <xdr:rowOff>37529</xdr:rowOff>
    </xdr:to>
    <xdr:sp macro="" textlink="">
      <xdr:nvSpPr>
        <xdr:cNvPr id="372" name="楕円 371"/>
        <xdr:cNvSpPr/>
      </xdr:nvSpPr>
      <xdr:spPr>
        <a:xfrm>
          <a:off x="9588500" y="97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28656</xdr:rowOff>
    </xdr:from>
    <xdr:ext cx="534377" cy="259045"/>
    <xdr:sp macro="" textlink="">
      <xdr:nvSpPr>
        <xdr:cNvPr id="373" name="テキスト ボックス 372"/>
        <xdr:cNvSpPr txBox="1"/>
      </xdr:nvSpPr>
      <xdr:spPr>
        <a:xfrm>
          <a:off x="9372111" y="98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69335</xdr:rowOff>
    </xdr:from>
    <xdr:to>
      <xdr:col>46</xdr:col>
      <xdr:colOff>38100</xdr:colOff>
      <xdr:row>55</xdr:row>
      <xdr:rowOff>170935</xdr:rowOff>
    </xdr:to>
    <xdr:sp macro="" textlink="">
      <xdr:nvSpPr>
        <xdr:cNvPr id="374" name="楕円 373"/>
        <xdr:cNvSpPr/>
      </xdr:nvSpPr>
      <xdr:spPr>
        <a:xfrm>
          <a:off x="8699500" y="9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162062</xdr:rowOff>
    </xdr:from>
    <xdr:ext cx="534377" cy="259045"/>
    <xdr:sp macro="" textlink="">
      <xdr:nvSpPr>
        <xdr:cNvPr id="375" name="テキスト ボックス 374"/>
        <xdr:cNvSpPr txBox="1"/>
      </xdr:nvSpPr>
      <xdr:spPr>
        <a:xfrm>
          <a:off x="8483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49085</xdr:rowOff>
    </xdr:from>
    <xdr:to>
      <xdr:col>41</xdr:col>
      <xdr:colOff>101600</xdr:colOff>
      <xdr:row>56</xdr:row>
      <xdr:rowOff>150685</xdr:rowOff>
    </xdr:to>
    <xdr:sp macro="" textlink="">
      <xdr:nvSpPr>
        <xdr:cNvPr id="376" name="楕円 375"/>
        <xdr:cNvSpPr/>
      </xdr:nvSpPr>
      <xdr:spPr>
        <a:xfrm>
          <a:off x="7810500" y="96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141812</xdr:rowOff>
    </xdr:from>
    <xdr:ext cx="534377" cy="259045"/>
    <xdr:sp macro="" textlink="">
      <xdr:nvSpPr>
        <xdr:cNvPr id="377" name="テキスト ボックス 376"/>
        <xdr:cNvSpPr txBox="1"/>
      </xdr:nvSpPr>
      <xdr:spPr>
        <a:xfrm>
          <a:off x="7594111" y="97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121628</xdr:rowOff>
    </xdr:from>
    <xdr:to>
      <xdr:col>36</xdr:col>
      <xdr:colOff>165100</xdr:colOff>
      <xdr:row>57</xdr:row>
      <xdr:rowOff>51778</xdr:rowOff>
    </xdr:to>
    <xdr:sp macro="" textlink="">
      <xdr:nvSpPr>
        <xdr:cNvPr id="378" name="楕円 377"/>
        <xdr:cNvSpPr/>
      </xdr:nvSpPr>
      <xdr:spPr>
        <a:xfrm>
          <a:off x="6921500" y="97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42905</xdr:rowOff>
    </xdr:from>
    <xdr:ext cx="534377" cy="259045"/>
    <xdr:sp macro="" textlink="">
      <xdr:nvSpPr>
        <xdr:cNvPr id="379" name="テキスト ボックス 378"/>
        <xdr:cNvSpPr txBox="1"/>
      </xdr:nvSpPr>
      <xdr:spPr>
        <a:xfrm>
          <a:off x="6705111" y="98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3" name="直線コネクタ 402"/>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4"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5" name="直線コネクタ 404"/>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6"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7" name="直線コネクタ 406"/>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149453</xdr:rowOff>
    </xdr:from>
    <xdr:to>
      <xdr:col>55</xdr:col>
      <xdr:colOff>0</xdr:colOff>
      <xdr:row>78</xdr:row>
      <xdr:rowOff>154597</xdr:rowOff>
    </xdr:to>
    <xdr:cxnSp macro="">
      <xdr:nvCxnSpPr>
        <xdr:cNvPr id="408" name="直線コネクタ 407"/>
        <xdr:cNvCxnSpPr/>
      </xdr:nvCxnSpPr>
      <xdr:spPr>
        <a:xfrm flipV="1">
          <a:off x="9639300" y="1352255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09"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0" name="フローチャート: 判断 409"/>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59613</xdr:rowOff>
    </xdr:from>
    <xdr:to>
      <xdr:col>50</xdr:col>
      <xdr:colOff>114300</xdr:colOff>
      <xdr:row>78</xdr:row>
      <xdr:rowOff>154597</xdr:rowOff>
    </xdr:to>
    <xdr:cxnSp macro="">
      <xdr:nvCxnSpPr>
        <xdr:cNvPr id="411" name="直線コネクタ 410"/>
        <xdr:cNvCxnSpPr/>
      </xdr:nvCxnSpPr>
      <xdr:spPr>
        <a:xfrm>
          <a:off x="8750300" y="13432713"/>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2" name="フローチャート: 判断 411"/>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3" name="テキスト ボックス 412"/>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27000</xdr:rowOff>
    </xdr:from>
    <xdr:to>
      <xdr:col>45</xdr:col>
      <xdr:colOff>177800</xdr:colOff>
      <xdr:row>78</xdr:row>
      <xdr:rowOff>59613</xdr:rowOff>
    </xdr:to>
    <xdr:cxnSp macro="">
      <xdr:nvCxnSpPr>
        <xdr:cNvPr id="414" name="直線コネクタ 413"/>
        <xdr:cNvCxnSpPr/>
      </xdr:nvCxnSpPr>
      <xdr:spPr>
        <a:xfrm>
          <a:off x="7861300" y="13400100"/>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5" name="フローチャート: 判断 414"/>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6" name="テキスト ボックス 415"/>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7" name="フローチャート: 判断 416"/>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18" name="テキスト ボックス 417"/>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98653</xdr:rowOff>
    </xdr:from>
    <xdr:to>
      <xdr:col>55</xdr:col>
      <xdr:colOff>50800</xdr:colOff>
      <xdr:row>79</xdr:row>
      <xdr:rowOff>28803</xdr:rowOff>
    </xdr:to>
    <xdr:sp macro="" textlink="">
      <xdr:nvSpPr>
        <xdr:cNvPr id="424" name="楕円 423"/>
        <xdr:cNvSpPr/>
      </xdr:nvSpPr>
      <xdr:spPr>
        <a:xfrm>
          <a:off x="104267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13580</xdr:rowOff>
    </xdr:from>
    <xdr:ext cx="469744" cy="259045"/>
    <xdr:sp macro="" textlink="">
      <xdr:nvSpPr>
        <xdr:cNvPr id="425" name="普通建設事業費 （ うち新規整備　）該当値テキスト"/>
        <xdr:cNvSpPr txBox="1"/>
      </xdr:nvSpPr>
      <xdr:spPr>
        <a:xfrm>
          <a:off x="10528300" y="1338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103797</xdr:rowOff>
    </xdr:from>
    <xdr:to>
      <xdr:col>50</xdr:col>
      <xdr:colOff>165100</xdr:colOff>
      <xdr:row>79</xdr:row>
      <xdr:rowOff>33947</xdr:rowOff>
    </xdr:to>
    <xdr:sp macro="" textlink="">
      <xdr:nvSpPr>
        <xdr:cNvPr id="426" name="楕円 425"/>
        <xdr:cNvSpPr/>
      </xdr:nvSpPr>
      <xdr:spPr>
        <a:xfrm>
          <a:off x="9588500" y="134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25074</xdr:rowOff>
    </xdr:from>
    <xdr:ext cx="469744" cy="259045"/>
    <xdr:sp macro="" textlink="">
      <xdr:nvSpPr>
        <xdr:cNvPr id="427" name="テキスト ボックス 426"/>
        <xdr:cNvSpPr txBox="1"/>
      </xdr:nvSpPr>
      <xdr:spPr>
        <a:xfrm>
          <a:off x="9404428" y="1356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8813</xdr:rowOff>
    </xdr:from>
    <xdr:to>
      <xdr:col>46</xdr:col>
      <xdr:colOff>38100</xdr:colOff>
      <xdr:row>78</xdr:row>
      <xdr:rowOff>110413</xdr:rowOff>
    </xdr:to>
    <xdr:sp macro="" textlink="">
      <xdr:nvSpPr>
        <xdr:cNvPr id="428" name="楕円 427"/>
        <xdr:cNvSpPr/>
      </xdr:nvSpPr>
      <xdr:spPr>
        <a:xfrm>
          <a:off x="8699500" y="133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101540</xdr:rowOff>
    </xdr:from>
    <xdr:ext cx="469744" cy="259045"/>
    <xdr:sp macro="" textlink="">
      <xdr:nvSpPr>
        <xdr:cNvPr id="429" name="テキスト ボックス 428"/>
        <xdr:cNvSpPr txBox="1"/>
      </xdr:nvSpPr>
      <xdr:spPr>
        <a:xfrm>
          <a:off x="8515428" y="134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147650</xdr:rowOff>
    </xdr:from>
    <xdr:to>
      <xdr:col>41</xdr:col>
      <xdr:colOff>101600</xdr:colOff>
      <xdr:row>78</xdr:row>
      <xdr:rowOff>77800</xdr:rowOff>
    </xdr:to>
    <xdr:sp macro="" textlink="">
      <xdr:nvSpPr>
        <xdr:cNvPr id="430" name="楕円 429"/>
        <xdr:cNvSpPr/>
      </xdr:nvSpPr>
      <xdr:spPr>
        <a:xfrm>
          <a:off x="7810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68927</xdr:rowOff>
    </xdr:from>
    <xdr:ext cx="469744" cy="259045"/>
    <xdr:sp macro="" textlink="">
      <xdr:nvSpPr>
        <xdr:cNvPr id="431" name="テキスト ボックス 430"/>
        <xdr:cNvSpPr txBox="1"/>
      </xdr:nvSpPr>
      <xdr:spPr>
        <a:xfrm>
          <a:off x="7626428"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3" name="直線コネクタ 452"/>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4"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5" name="直線コネクタ 454"/>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6"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7" name="直線コネクタ 456"/>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67325</xdr:rowOff>
    </xdr:from>
    <xdr:to>
      <xdr:col>55</xdr:col>
      <xdr:colOff>0</xdr:colOff>
      <xdr:row>96</xdr:row>
      <xdr:rowOff>111810</xdr:rowOff>
    </xdr:to>
    <xdr:cxnSp macro="">
      <xdr:nvCxnSpPr>
        <xdr:cNvPr id="458" name="直線コネクタ 457"/>
        <xdr:cNvCxnSpPr/>
      </xdr:nvCxnSpPr>
      <xdr:spPr>
        <a:xfrm flipV="1">
          <a:off x="9639300" y="16526525"/>
          <a:ext cx="8382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59"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0" name="フローチャート: 判断 459"/>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48603</xdr:rowOff>
    </xdr:from>
    <xdr:to>
      <xdr:col>50</xdr:col>
      <xdr:colOff>114300</xdr:colOff>
      <xdr:row>96</xdr:row>
      <xdr:rowOff>111810</xdr:rowOff>
    </xdr:to>
    <xdr:cxnSp macro="">
      <xdr:nvCxnSpPr>
        <xdr:cNvPr id="461" name="直線コネクタ 460"/>
        <xdr:cNvCxnSpPr/>
      </xdr:nvCxnSpPr>
      <xdr:spPr>
        <a:xfrm>
          <a:off x="8750300" y="16336353"/>
          <a:ext cx="889000" cy="2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2" name="フローチャート: 判断 461"/>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3" name="テキスト ボックス 462"/>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48603</xdr:rowOff>
    </xdr:from>
    <xdr:to>
      <xdr:col>45</xdr:col>
      <xdr:colOff>177800</xdr:colOff>
      <xdr:row>96</xdr:row>
      <xdr:rowOff>166537</xdr:rowOff>
    </xdr:to>
    <xdr:cxnSp macro="">
      <xdr:nvCxnSpPr>
        <xdr:cNvPr id="464" name="直線コネクタ 463"/>
        <xdr:cNvCxnSpPr/>
      </xdr:nvCxnSpPr>
      <xdr:spPr>
        <a:xfrm flipV="1">
          <a:off x="7861300" y="16336353"/>
          <a:ext cx="889000" cy="28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5" name="フローチャート: 判断 464"/>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6" name="テキスト ボックス 465"/>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7" name="フローチャート: 判断 466"/>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68" name="テキスト ボックス 467"/>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16525</xdr:rowOff>
    </xdr:from>
    <xdr:to>
      <xdr:col>55</xdr:col>
      <xdr:colOff>50800</xdr:colOff>
      <xdr:row>96</xdr:row>
      <xdr:rowOff>118125</xdr:rowOff>
    </xdr:to>
    <xdr:sp macro="" textlink="">
      <xdr:nvSpPr>
        <xdr:cNvPr id="474" name="楕円 473"/>
        <xdr:cNvSpPr/>
      </xdr:nvSpPr>
      <xdr:spPr>
        <a:xfrm>
          <a:off x="10426700" y="164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166402</xdr:rowOff>
    </xdr:from>
    <xdr:ext cx="534377" cy="259045"/>
    <xdr:sp macro="" textlink="">
      <xdr:nvSpPr>
        <xdr:cNvPr id="475" name="普通建設事業費 （ うち更新整備　）該当値テキスト"/>
        <xdr:cNvSpPr txBox="1"/>
      </xdr:nvSpPr>
      <xdr:spPr>
        <a:xfrm>
          <a:off x="10528300" y="164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61010</xdr:rowOff>
    </xdr:from>
    <xdr:to>
      <xdr:col>50</xdr:col>
      <xdr:colOff>165100</xdr:colOff>
      <xdr:row>96</xdr:row>
      <xdr:rowOff>162610</xdr:rowOff>
    </xdr:to>
    <xdr:sp macro="" textlink="">
      <xdr:nvSpPr>
        <xdr:cNvPr id="476" name="楕円 475"/>
        <xdr:cNvSpPr/>
      </xdr:nvSpPr>
      <xdr:spPr>
        <a:xfrm>
          <a:off x="9588500" y="165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153737</xdr:rowOff>
    </xdr:from>
    <xdr:ext cx="534377" cy="259045"/>
    <xdr:sp macro="" textlink="">
      <xdr:nvSpPr>
        <xdr:cNvPr id="477" name="テキスト ボックス 476"/>
        <xdr:cNvSpPr txBox="1"/>
      </xdr:nvSpPr>
      <xdr:spPr>
        <a:xfrm>
          <a:off x="9372111" y="166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169253</xdr:rowOff>
    </xdr:from>
    <xdr:to>
      <xdr:col>46</xdr:col>
      <xdr:colOff>38100</xdr:colOff>
      <xdr:row>95</xdr:row>
      <xdr:rowOff>99403</xdr:rowOff>
    </xdr:to>
    <xdr:sp macro="" textlink="">
      <xdr:nvSpPr>
        <xdr:cNvPr id="478" name="楕円 477"/>
        <xdr:cNvSpPr/>
      </xdr:nvSpPr>
      <xdr:spPr>
        <a:xfrm>
          <a:off x="8699500" y="16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115930</xdr:rowOff>
    </xdr:from>
    <xdr:ext cx="534377" cy="259045"/>
    <xdr:sp macro="" textlink="">
      <xdr:nvSpPr>
        <xdr:cNvPr id="479" name="テキスト ボックス 478"/>
        <xdr:cNvSpPr txBox="1"/>
      </xdr:nvSpPr>
      <xdr:spPr>
        <a:xfrm>
          <a:off x="8483111" y="160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115737</xdr:rowOff>
    </xdr:from>
    <xdr:to>
      <xdr:col>41</xdr:col>
      <xdr:colOff>101600</xdr:colOff>
      <xdr:row>97</xdr:row>
      <xdr:rowOff>45887</xdr:rowOff>
    </xdr:to>
    <xdr:sp macro="" textlink="">
      <xdr:nvSpPr>
        <xdr:cNvPr id="480" name="楕円 479"/>
        <xdr:cNvSpPr/>
      </xdr:nvSpPr>
      <xdr:spPr>
        <a:xfrm>
          <a:off x="7810500" y="165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37014</xdr:rowOff>
    </xdr:from>
    <xdr:ext cx="534377" cy="259045"/>
    <xdr:sp macro="" textlink="">
      <xdr:nvSpPr>
        <xdr:cNvPr id="481" name="テキスト ボックス 480"/>
        <xdr:cNvSpPr txBox="1"/>
      </xdr:nvSpPr>
      <xdr:spPr>
        <a:xfrm>
          <a:off x="7594111" y="166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3" name="直線コネクタ 502"/>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6"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7" name="直線コネクタ 506"/>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8" name="直線コネクタ 50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09"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0" name="フローチャート: 判断 509"/>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1" name="直線コネクタ 51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2" name="フローチャート: 判断 511"/>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3" name="テキスト ボックス 512"/>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128910</xdr:rowOff>
    </xdr:from>
    <xdr:to>
      <xdr:col>76</xdr:col>
      <xdr:colOff>114300</xdr:colOff>
      <xdr:row>38</xdr:row>
      <xdr:rowOff>139700</xdr:rowOff>
    </xdr:to>
    <xdr:cxnSp macro="">
      <xdr:nvCxnSpPr>
        <xdr:cNvPr id="514" name="直線コネクタ 513"/>
        <xdr:cNvCxnSpPr/>
      </xdr:nvCxnSpPr>
      <xdr:spPr>
        <a:xfrm>
          <a:off x="13703300" y="66440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5" name="フローチャート: 判断 514"/>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6" name="テキスト ボックス 515"/>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128910</xdr:rowOff>
    </xdr:from>
    <xdr:to>
      <xdr:col>71</xdr:col>
      <xdr:colOff>177800</xdr:colOff>
      <xdr:row>38</xdr:row>
      <xdr:rowOff>137185</xdr:rowOff>
    </xdr:to>
    <xdr:cxnSp macro="">
      <xdr:nvCxnSpPr>
        <xdr:cNvPr id="517" name="直線コネクタ 516"/>
        <xdr:cNvCxnSpPr/>
      </xdr:nvCxnSpPr>
      <xdr:spPr>
        <a:xfrm flipV="1">
          <a:off x="12814300" y="6644010"/>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18" name="フローチャート: 判断 517"/>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19" name="テキスト ボックス 518"/>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0" name="フローチャート: 判断 519"/>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1" name="テキスト ボックス 520"/>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7" name="楕円 52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9" name="楕円 52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0" name="テキスト ボックス 52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78110</xdr:rowOff>
    </xdr:from>
    <xdr:to>
      <xdr:col>72</xdr:col>
      <xdr:colOff>38100</xdr:colOff>
      <xdr:row>39</xdr:row>
      <xdr:rowOff>8260</xdr:rowOff>
    </xdr:to>
    <xdr:sp macro="" textlink="">
      <xdr:nvSpPr>
        <xdr:cNvPr id="533" name="楕円 532"/>
        <xdr:cNvSpPr/>
      </xdr:nvSpPr>
      <xdr:spPr>
        <a:xfrm>
          <a:off x="13652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170837</xdr:rowOff>
    </xdr:from>
    <xdr:ext cx="378565" cy="259045"/>
    <xdr:sp macro="" textlink="">
      <xdr:nvSpPr>
        <xdr:cNvPr id="534" name="テキスト ボックス 533"/>
        <xdr:cNvSpPr txBox="1"/>
      </xdr:nvSpPr>
      <xdr:spPr>
        <a:xfrm>
          <a:off x="13514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86385</xdr:rowOff>
    </xdr:from>
    <xdr:to>
      <xdr:col>67</xdr:col>
      <xdr:colOff>101600</xdr:colOff>
      <xdr:row>39</xdr:row>
      <xdr:rowOff>16535</xdr:rowOff>
    </xdr:to>
    <xdr:sp macro="" textlink="">
      <xdr:nvSpPr>
        <xdr:cNvPr id="535" name="楕円 534"/>
        <xdr:cNvSpPr/>
      </xdr:nvSpPr>
      <xdr:spPr>
        <a:xfrm>
          <a:off x="12763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7662</xdr:rowOff>
    </xdr:from>
    <xdr:ext cx="313932" cy="259045"/>
    <xdr:sp macro="" textlink="">
      <xdr:nvSpPr>
        <xdr:cNvPr id="536" name="テキスト ボックス 535"/>
        <xdr:cNvSpPr txBox="1"/>
      </xdr:nvSpPr>
      <xdr:spPr>
        <a:xfrm>
          <a:off x="12657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8" name="直線コネクタ 607"/>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09"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0" name="直線コネクタ 609"/>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1"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2" name="直線コネクタ 611"/>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17742</xdr:rowOff>
    </xdr:from>
    <xdr:to>
      <xdr:col>85</xdr:col>
      <xdr:colOff>127000</xdr:colOff>
      <xdr:row>79</xdr:row>
      <xdr:rowOff>20439</xdr:rowOff>
    </xdr:to>
    <xdr:cxnSp macro="">
      <xdr:nvCxnSpPr>
        <xdr:cNvPr id="613" name="直線コネクタ 612"/>
        <xdr:cNvCxnSpPr/>
      </xdr:nvCxnSpPr>
      <xdr:spPr>
        <a:xfrm flipV="1">
          <a:off x="15481300" y="13562292"/>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4"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5" name="フローチャート: 判断 614"/>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7432</xdr:rowOff>
    </xdr:from>
    <xdr:to>
      <xdr:col>81</xdr:col>
      <xdr:colOff>50800</xdr:colOff>
      <xdr:row>79</xdr:row>
      <xdr:rowOff>20439</xdr:rowOff>
    </xdr:to>
    <xdr:cxnSp macro="">
      <xdr:nvCxnSpPr>
        <xdr:cNvPr id="616" name="直線コネクタ 615"/>
        <xdr:cNvCxnSpPr/>
      </xdr:nvCxnSpPr>
      <xdr:spPr>
        <a:xfrm>
          <a:off x="14592300" y="1355198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7" name="フローチャート: 判断 616"/>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18" name="テキスト ボックス 617"/>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128429</xdr:rowOff>
    </xdr:from>
    <xdr:to>
      <xdr:col>76</xdr:col>
      <xdr:colOff>114300</xdr:colOff>
      <xdr:row>79</xdr:row>
      <xdr:rowOff>7432</xdr:rowOff>
    </xdr:to>
    <xdr:cxnSp macro="">
      <xdr:nvCxnSpPr>
        <xdr:cNvPr id="619" name="直線コネクタ 618"/>
        <xdr:cNvCxnSpPr/>
      </xdr:nvCxnSpPr>
      <xdr:spPr>
        <a:xfrm>
          <a:off x="13703300" y="13501529"/>
          <a:ext cx="8890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0" name="フローチャート: 判断 619"/>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1" name="テキスト ボックス 620"/>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90849</xdr:rowOff>
    </xdr:from>
    <xdr:to>
      <xdr:col>71</xdr:col>
      <xdr:colOff>177800</xdr:colOff>
      <xdr:row>78</xdr:row>
      <xdr:rowOff>128429</xdr:rowOff>
    </xdr:to>
    <xdr:cxnSp macro="">
      <xdr:nvCxnSpPr>
        <xdr:cNvPr id="622" name="直線コネクタ 621"/>
        <xdr:cNvCxnSpPr/>
      </xdr:nvCxnSpPr>
      <xdr:spPr>
        <a:xfrm>
          <a:off x="12814300" y="13463949"/>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3" name="フローチャート: 判断 622"/>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4" name="テキスト ボックス 623"/>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5" name="フローチャート: 判断 624"/>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6" name="テキスト ボックス 625"/>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138392</xdr:rowOff>
    </xdr:from>
    <xdr:to>
      <xdr:col>85</xdr:col>
      <xdr:colOff>177800</xdr:colOff>
      <xdr:row>79</xdr:row>
      <xdr:rowOff>68542</xdr:rowOff>
    </xdr:to>
    <xdr:sp macro="" textlink="">
      <xdr:nvSpPr>
        <xdr:cNvPr id="632" name="楕円 631"/>
        <xdr:cNvSpPr/>
      </xdr:nvSpPr>
      <xdr:spPr>
        <a:xfrm>
          <a:off x="162687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53319</xdr:rowOff>
    </xdr:from>
    <xdr:ext cx="534377" cy="259045"/>
    <xdr:sp macro="" textlink="">
      <xdr:nvSpPr>
        <xdr:cNvPr id="633" name="公債費該当値テキスト"/>
        <xdr:cNvSpPr txBox="1"/>
      </xdr:nvSpPr>
      <xdr:spPr>
        <a:xfrm>
          <a:off x="16370300" y="13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141089</xdr:rowOff>
    </xdr:from>
    <xdr:to>
      <xdr:col>81</xdr:col>
      <xdr:colOff>101600</xdr:colOff>
      <xdr:row>79</xdr:row>
      <xdr:rowOff>71239</xdr:rowOff>
    </xdr:to>
    <xdr:sp macro="" textlink="">
      <xdr:nvSpPr>
        <xdr:cNvPr id="634" name="楕円 633"/>
        <xdr:cNvSpPr/>
      </xdr:nvSpPr>
      <xdr:spPr>
        <a:xfrm>
          <a:off x="15430500" y="135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62366</xdr:rowOff>
    </xdr:from>
    <xdr:ext cx="534377" cy="259045"/>
    <xdr:sp macro="" textlink="">
      <xdr:nvSpPr>
        <xdr:cNvPr id="635" name="テキスト ボックス 634"/>
        <xdr:cNvSpPr txBox="1"/>
      </xdr:nvSpPr>
      <xdr:spPr>
        <a:xfrm>
          <a:off x="15214111" y="136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128082</xdr:rowOff>
    </xdr:from>
    <xdr:to>
      <xdr:col>76</xdr:col>
      <xdr:colOff>165100</xdr:colOff>
      <xdr:row>79</xdr:row>
      <xdr:rowOff>58232</xdr:rowOff>
    </xdr:to>
    <xdr:sp macro="" textlink="">
      <xdr:nvSpPr>
        <xdr:cNvPr id="636" name="楕円 635"/>
        <xdr:cNvSpPr/>
      </xdr:nvSpPr>
      <xdr:spPr>
        <a:xfrm>
          <a:off x="14541500" y="135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49359</xdr:rowOff>
    </xdr:from>
    <xdr:ext cx="534377" cy="259045"/>
    <xdr:sp macro="" textlink="">
      <xdr:nvSpPr>
        <xdr:cNvPr id="637" name="テキスト ボックス 636"/>
        <xdr:cNvSpPr txBox="1"/>
      </xdr:nvSpPr>
      <xdr:spPr>
        <a:xfrm>
          <a:off x="14325111" y="135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77629</xdr:rowOff>
    </xdr:from>
    <xdr:to>
      <xdr:col>72</xdr:col>
      <xdr:colOff>38100</xdr:colOff>
      <xdr:row>79</xdr:row>
      <xdr:rowOff>7779</xdr:rowOff>
    </xdr:to>
    <xdr:sp macro="" textlink="">
      <xdr:nvSpPr>
        <xdr:cNvPr id="638" name="楕円 637"/>
        <xdr:cNvSpPr/>
      </xdr:nvSpPr>
      <xdr:spPr>
        <a:xfrm>
          <a:off x="13652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170356</xdr:rowOff>
    </xdr:from>
    <xdr:ext cx="534377" cy="259045"/>
    <xdr:sp macro="" textlink="">
      <xdr:nvSpPr>
        <xdr:cNvPr id="639" name="テキスト ボックス 638"/>
        <xdr:cNvSpPr txBox="1"/>
      </xdr:nvSpPr>
      <xdr:spPr>
        <a:xfrm>
          <a:off x="13436111" y="13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40049</xdr:rowOff>
    </xdr:from>
    <xdr:to>
      <xdr:col>67</xdr:col>
      <xdr:colOff>101600</xdr:colOff>
      <xdr:row>78</xdr:row>
      <xdr:rowOff>141649</xdr:rowOff>
    </xdr:to>
    <xdr:sp macro="" textlink="">
      <xdr:nvSpPr>
        <xdr:cNvPr id="640" name="楕円 639"/>
        <xdr:cNvSpPr/>
      </xdr:nvSpPr>
      <xdr:spPr>
        <a:xfrm>
          <a:off x="12763500" y="134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132776</xdr:rowOff>
    </xdr:from>
    <xdr:ext cx="534377" cy="259045"/>
    <xdr:sp macro="" textlink="">
      <xdr:nvSpPr>
        <xdr:cNvPr id="641" name="テキスト ボックス 640"/>
        <xdr:cNvSpPr txBox="1"/>
      </xdr:nvSpPr>
      <xdr:spPr>
        <a:xfrm>
          <a:off x="12547111" y="135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7" name="直線コネクタ 666"/>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8"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69" name="直線コネクタ 668"/>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0"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1" name="直線コネクタ 670"/>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57632</xdr:rowOff>
    </xdr:from>
    <xdr:to>
      <xdr:col>85</xdr:col>
      <xdr:colOff>127000</xdr:colOff>
      <xdr:row>98</xdr:row>
      <xdr:rowOff>102732</xdr:rowOff>
    </xdr:to>
    <xdr:cxnSp macro="">
      <xdr:nvCxnSpPr>
        <xdr:cNvPr id="672" name="直線コネクタ 671"/>
        <xdr:cNvCxnSpPr/>
      </xdr:nvCxnSpPr>
      <xdr:spPr>
        <a:xfrm>
          <a:off x="15481300" y="16859732"/>
          <a:ext cx="8382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3"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4" name="フローチャート: 判断 673"/>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57207</xdr:rowOff>
    </xdr:from>
    <xdr:to>
      <xdr:col>81</xdr:col>
      <xdr:colOff>50800</xdr:colOff>
      <xdr:row>98</xdr:row>
      <xdr:rowOff>57632</xdr:rowOff>
    </xdr:to>
    <xdr:cxnSp macro="">
      <xdr:nvCxnSpPr>
        <xdr:cNvPr id="675" name="直線コネクタ 674"/>
        <xdr:cNvCxnSpPr/>
      </xdr:nvCxnSpPr>
      <xdr:spPr>
        <a:xfrm>
          <a:off x="14592300" y="16859307"/>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6" name="フローチャート: 判断 675"/>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7" name="テキスト ボックス 676"/>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74254</xdr:rowOff>
    </xdr:from>
    <xdr:to>
      <xdr:col>76</xdr:col>
      <xdr:colOff>114300</xdr:colOff>
      <xdr:row>98</xdr:row>
      <xdr:rowOff>57207</xdr:rowOff>
    </xdr:to>
    <xdr:cxnSp macro="">
      <xdr:nvCxnSpPr>
        <xdr:cNvPr id="678" name="直線コネクタ 677"/>
        <xdr:cNvCxnSpPr/>
      </xdr:nvCxnSpPr>
      <xdr:spPr>
        <a:xfrm>
          <a:off x="13703300" y="16704904"/>
          <a:ext cx="889000" cy="15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79" name="フローチャート: 判断 678"/>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0" name="テキスト ボックス 679"/>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74254</xdr:rowOff>
    </xdr:from>
    <xdr:to>
      <xdr:col>71</xdr:col>
      <xdr:colOff>177800</xdr:colOff>
      <xdr:row>97</xdr:row>
      <xdr:rowOff>97833</xdr:rowOff>
    </xdr:to>
    <xdr:cxnSp macro="">
      <xdr:nvCxnSpPr>
        <xdr:cNvPr id="681" name="直線コネクタ 680"/>
        <xdr:cNvCxnSpPr/>
      </xdr:nvCxnSpPr>
      <xdr:spPr>
        <a:xfrm flipV="1">
          <a:off x="12814300" y="16704904"/>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2" name="フローチャート: 判断 681"/>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3" name="テキスト ボックス 682"/>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4" name="フローチャート: 判断 683"/>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5" name="テキスト ボックス 684"/>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51932</xdr:rowOff>
    </xdr:from>
    <xdr:to>
      <xdr:col>85</xdr:col>
      <xdr:colOff>177800</xdr:colOff>
      <xdr:row>98</xdr:row>
      <xdr:rowOff>153532</xdr:rowOff>
    </xdr:to>
    <xdr:sp macro="" textlink="">
      <xdr:nvSpPr>
        <xdr:cNvPr id="691" name="楕円 690"/>
        <xdr:cNvSpPr/>
      </xdr:nvSpPr>
      <xdr:spPr>
        <a:xfrm>
          <a:off x="16268700" y="1685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30359</xdr:rowOff>
    </xdr:from>
    <xdr:ext cx="469744" cy="259045"/>
    <xdr:sp macro="" textlink="">
      <xdr:nvSpPr>
        <xdr:cNvPr id="692" name="積立金該当値テキスト"/>
        <xdr:cNvSpPr txBox="1"/>
      </xdr:nvSpPr>
      <xdr:spPr>
        <a:xfrm>
          <a:off x="16370300" y="1683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6832</xdr:rowOff>
    </xdr:from>
    <xdr:to>
      <xdr:col>81</xdr:col>
      <xdr:colOff>101600</xdr:colOff>
      <xdr:row>98</xdr:row>
      <xdr:rowOff>108432</xdr:rowOff>
    </xdr:to>
    <xdr:sp macro="" textlink="">
      <xdr:nvSpPr>
        <xdr:cNvPr id="693" name="楕円 692"/>
        <xdr:cNvSpPr/>
      </xdr:nvSpPr>
      <xdr:spPr>
        <a:xfrm>
          <a:off x="15430500" y="168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99559</xdr:rowOff>
    </xdr:from>
    <xdr:ext cx="469744" cy="259045"/>
    <xdr:sp macro="" textlink="">
      <xdr:nvSpPr>
        <xdr:cNvPr id="694" name="テキスト ボックス 693"/>
        <xdr:cNvSpPr txBox="1"/>
      </xdr:nvSpPr>
      <xdr:spPr>
        <a:xfrm>
          <a:off x="15246428" y="1690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6407</xdr:rowOff>
    </xdr:from>
    <xdr:to>
      <xdr:col>76</xdr:col>
      <xdr:colOff>165100</xdr:colOff>
      <xdr:row>98</xdr:row>
      <xdr:rowOff>108007</xdr:rowOff>
    </xdr:to>
    <xdr:sp macro="" textlink="">
      <xdr:nvSpPr>
        <xdr:cNvPr id="695" name="楕円 694"/>
        <xdr:cNvSpPr/>
      </xdr:nvSpPr>
      <xdr:spPr>
        <a:xfrm>
          <a:off x="14541500" y="168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99134</xdr:rowOff>
    </xdr:from>
    <xdr:ext cx="469744" cy="259045"/>
    <xdr:sp macro="" textlink="">
      <xdr:nvSpPr>
        <xdr:cNvPr id="696" name="テキスト ボックス 695"/>
        <xdr:cNvSpPr txBox="1"/>
      </xdr:nvSpPr>
      <xdr:spPr>
        <a:xfrm>
          <a:off x="14357428" y="169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23454</xdr:rowOff>
    </xdr:from>
    <xdr:to>
      <xdr:col>72</xdr:col>
      <xdr:colOff>38100</xdr:colOff>
      <xdr:row>97</xdr:row>
      <xdr:rowOff>125054</xdr:rowOff>
    </xdr:to>
    <xdr:sp macro="" textlink="">
      <xdr:nvSpPr>
        <xdr:cNvPr id="697" name="楕円 696"/>
        <xdr:cNvSpPr/>
      </xdr:nvSpPr>
      <xdr:spPr>
        <a:xfrm>
          <a:off x="13652500" y="166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141581</xdr:rowOff>
    </xdr:from>
    <xdr:ext cx="534377" cy="259045"/>
    <xdr:sp macro="" textlink="">
      <xdr:nvSpPr>
        <xdr:cNvPr id="698" name="テキスト ボックス 697"/>
        <xdr:cNvSpPr txBox="1"/>
      </xdr:nvSpPr>
      <xdr:spPr>
        <a:xfrm>
          <a:off x="13436111" y="164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47033</xdr:rowOff>
    </xdr:from>
    <xdr:to>
      <xdr:col>67</xdr:col>
      <xdr:colOff>101600</xdr:colOff>
      <xdr:row>97</xdr:row>
      <xdr:rowOff>148633</xdr:rowOff>
    </xdr:to>
    <xdr:sp macro="" textlink="">
      <xdr:nvSpPr>
        <xdr:cNvPr id="699" name="楕円 698"/>
        <xdr:cNvSpPr/>
      </xdr:nvSpPr>
      <xdr:spPr>
        <a:xfrm>
          <a:off x="12763500" y="166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139760</xdr:rowOff>
    </xdr:from>
    <xdr:ext cx="534377" cy="259045"/>
    <xdr:sp macro="" textlink="">
      <xdr:nvSpPr>
        <xdr:cNvPr id="700" name="テキスト ボックス 699"/>
        <xdr:cNvSpPr txBox="1"/>
      </xdr:nvSpPr>
      <xdr:spPr>
        <a:xfrm>
          <a:off x="12547111" y="167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4" name="直線コネクタ 723"/>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7"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8" name="直線コネクタ 727"/>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147320</xdr:rowOff>
    </xdr:from>
    <xdr:to>
      <xdr:col>116</xdr:col>
      <xdr:colOff>63500</xdr:colOff>
      <xdr:row>37</xdr:row>
      <xdr:rowOff>12065</xdr:rowOff>
    </xdr:to>
    <xdr:cxnSp macro="">
      <xdr:nvCxnSpPr>
        <xdr:cNvPr id="729" name="直線コネクタ 728"/>
        <xdr:cNvCxnSpPr/>
      </xdr:nvCxnSpPr>
      <xdr:spPr>
        <a:xfrm>
          <a:off x="21323300" y="63195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111142</xdr:rowOff>
    </xdr:from>
    <xdr:ext cx="378565" cy="259045"/>
    <xdr:sp macro="" textlink="">
      <xdr:nvSpPr>
        <xdr:cNvPr id="730" name="投資及び出資金平均値テキスト"/>
        <xdr:cNvSpPr txBox="1"/>
      </xdr:nvSpPr>
      <xdr:spPr>
        <a:xfrm>
          <a:off x="22212300" y="6454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1" name="フローチャート: 判断 730"/>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147320</xdr:rowOff>
    </xdr:from>
    <xdr:to>
      <xdr:col>111</xdr:col>
      <xdr:colOff>177800</xdr:colOff>
      <xdr:row>37</xdr:row>
      <xdr:rowOff>65786</xdr:rowOff>
    </xdr:to>
    <xdr:cxnSp macro="">
      <xdr:nvCxnSpPr>
        <xdr:cNvPr id="732" name="直線コネクタ 731"/>
        <xdr:cNvCxnSpPr/>
      </xdr:nvCxnSpPr>
      <xdr:spPr>
        <a:xfrm flipV="1">
          <a:off x="20434300" y="6319520"/>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3" name="フローチャート: 判断 732"/>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4" name="テキスト ボックス 733"/>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84455</xdr:rowOff>
    </xdr:from>
    <xdr:to>
      <xdr:col>107</xdr:col>
      <xdr:colOff>50800</xdr:colOff>
      <xdr:row>37</xdr:row>
      <xdr:rowOff>65786</xdr:rowOff>
    </xdr:to>
    <xdr:cxnSp macro="">
      <xdr:nvCxnSpPr>
        <xdr:cNvPr id="735" name="直線コネクタ 734"/>
        <xdr:cNvCxnSpPr/>
      </xdr:nvCxnSpPr>
      <xdr:spPr>
        <a:xfrm>
          <a:off x="19545300" y="6256655"/>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6" name="フローチャート: 判断 735"/>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13606</xdr:rowOff>
    </xdr:from>
    <xdr:ext cx="378565" cy="259045"/>
    <xdr:sp macro="" textlink="">
      <xdr:nvSpPr>
        <xdr:cNvPr id="737" name="テキスト ボックス 736"/>
        <xdr:cNvSpPr txBox="1"/>
      </xdr:nvSpPr>
      <xdr:spPr>
        <a:xfrm>
          <a:off x="20245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84455</xdr:rowOff>
    </xdr:from>
    <xdr:to>
      <xdr:col>102</xdr:col>
      <xdr:colOff>114300</xdr:colOff>
      <xdr:row>38</xdr:row>
      <xdr:rowOff>166370</xdr:rowOff>
    </xdr:to>
    <xdr:cxnSp macro="">
      <xdr:nvCxnSpPr>
        <xdr:cNvPr id="738" name="直線コネクタ 737"/>
        <xdr:cNvCxnSpPr/>
      </xdr:nvCxnSpPr>
      <xdr:spPr>
        <a:xfrm flipV="1">
          <a:off x="18656300" y="6256655"/>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39" name="フローチャート: 判断 738"/>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0" name="テキスト ボックス 739"/>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1" name="フローチャート: 判断 740"/>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2" name="テキスト ボックス 741"/>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132715</xdr:rowOff>
    </xdr:from>
    <xdr:to>
      <xdr:col>116</xdr:col>
      <xdr:colOff>114300</xdr:colOff>
      <xdr:row>37</xdr:row>
      <xdr:rowOff>62865</xdr:rowOff>
    </xdr:to>
    <xdr:sp macro="" textlink="">
      <xdr:nvSpPr>
        <xdr:cNvPr id="748" name="楕円 747"/>
        <xdr:cNvSpPr/>
      </xdr:nvSpPr>
      <xdr:spPr>
        <a:xfrm>
          <a:off x="221107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155592</xdr:rowOff>
    </xdr:from>
    <xdr:ext cx="378565" cy="259045"/>
    <xdr:sp macro="" textlink="">
      <xdr:nvSpPr>
        <xdr:cNvPr id="749" name="投資及び出資金該当値テキスト"/>
        <xdr:cNvSpPr txBox="1"/>
      </xdr:nvSpPr>
      <xdr:spPr>
        <a:xfrm>
          <a:off x="22212300" y="615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96520</xdr:rowOff>
    </xdr:from>
    <xdr:to>
      <xdr:col>112</xdr:col>
      <xdr:colOff>38100</xdr:colOff>
      <xdr:row>37</xdr:row>
      <xdr:rowOff>26670</xdr:rowOff>
    </xdr:to>
    <xdr:sp macro="" textlink="">
      <xdr:nvSpPr>
        <xdr:cNvPr id="750" name="楕円 749"/>
        <xdr:cNvSpPr/>
      </xdr:nvSpPr>
      <xdr:spPr>
        <a:xfrm>
          <a:off x="21272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43197</xdr:rowOff>
    </xdr:from>
    <xdr:ext cx="469744" cy="259045"/>
    <xdr:sp macro="" textlink="">
      <xdr:nvSpPr>
        <xdr:cNvPr id="751" name="テキスト ボックス 750"/>
        <xdr:cNvSpPr txBox="1"/>
      </xdr:nvSpPr>
      <xdr:spPr>
        <a:xfrm>
          <a:off x="21088428"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14986</xdr:rowOff>
    </xdr:from>
    <xdr:to>
      <xdr:col>107</xdr:col>
      <xdr:colOff>101600</xdr:colOff>
      <xdr:row>37</xdr:row>
      <xdr:rowOff>116586</xdr:rowOff>
    </xdr:to>
    <xdr:sp macro="" textlink="">
      <xdr:nvSpPr>
        <xdr:cNvPr id="752" name="楕円 751"/>
        <xdr:cNvSpPr/>
      </xdr:nvSpPr>
      <xdr:spPr>
        <a:xfrm>
          <a:off x="20383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133113</xdr:rowOff>
    </xdr:from>
    <xdr:ext cx="378565" cy="259045"/>
    <xdr:sp macro="" textlink="">
      <xdr:nvSpPr>
        <xdr:cNvPr id="753" name="テキスト ボックス 752"/>
        <xdr:cNvSpPr txBox="1"/>
      </xdr:nvSpPr>
      <xdr:spPr>
        <a:xfrm>
          <a:off x="20245017" y="613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33655</xdr:rowOff>
    </xdr:from>
    <xdr:to>
      <xdr:col>102</xdr:col>
      <xdr:colOff>165100</xdr:colOff>
      <xdr:row>36</xdr:row>
      <xdr:rowOff>135255</xdr:rowOff>
    </xdr:to>
    <xdr:sp macro="" textlink="">
      <xdr:nvSpPr>
        <xdr:cNvPr id="754" name="楕円 753"/>
        <xdr:cNvSpPr/>
      </xdr:nvSpPr>
      <xdr:spPr>
        <a:xfrm>
          <a:off x="19494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151782</xdr:rowOff>
    </xdr:from>
    <xdr:ext cx="469744" cy="259045"/>
    <xdr:sp macro="" textlink="">
      <xdr:nvSpPr>
        <xdr:cNvPr id="755" name="テキスト ボックス 754"/>
        <xdr:cNvSpPr txBox="1"/>
      </xdr:nvSpPr>
      <xdr:spPr>
        <a:xfrm>
          <a:off x="19310428"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115570</xdr:rowOff>
    </xdr:from>
    <xdr:to>
      <xdr:col>98</xdr:col>
      <xdr:colOff>38100</xdr:colOff>
      <xdr:row>39</xdr:row>
      <xdr:rowOff>45720</xdr:rowOff>
    </xdr:to>
    <xdr:sp macro="" textlink="">
      <xdr:nvSpPr>
        <xdr:cNvPr id="756" name="楕円 755"/>
        <xdr:cNvSpPr/>
      </xdr:nvSpPr>
      <xdr:spPr>
        <a:xfrm>
          <a:off x="18605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36847</xdr:rowOff>
    </xdr:from>
    <xdr:ext cx="378565" cy="259045"/>
    <xdr:sp macro="" textlink="">
      <xdr:nvSpPr>
        <xdr:cNvPr id="757" name="テキスト ボックス 756"/>
        <xdr:cNvSpPr txBox="1"/>
      </xdr:nvSpPr>
      <xdr:spPr>
        <a:xfrm>
          <a:off x="18467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79" name="直線コネクタ 778"/>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2"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3" name="直線コネクタ 782"/>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5"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6" name="フローチャート: 判断 785"/>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8" name="フローチャート: 判断 787"/>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89" name="テキスト ボックス 788"/>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23846</xdr:rowOff>
    </xdr:from>
    <xdr:to>
      <xdr:col>107</xdr:col>
      <xdr:colOff>50800</xdr:colOff>
      <xdr:row>58</xdr:row>
      <xdr:rowOff>139700</xdr:rowOff>
    </xdr:to>
    <xdr:cxnSp macro="">
      <xdr:nvCxnSpPr>
        <xdr:cNvPr id="790" name="直線コネクタ 789"/>
        <xdr:cNvCxnSpPr/>
      </xdr:nvCxnSpPr>
      <xdr:spPr>
        <a:xfrm>
          <a:off x="19545300" y="9967946"/>
          <a:ext cx="889000" cy="1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1" name="フローチャート: 判断 790"/>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2" name="テキスト ボックス 791"/>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23846</xdr:rowOff>
    </xdr:from>
    <xdr:to>
      <xdr:col>102</xdr:col>
      <xdr:colOff>114300</xdr:colOff>
      <xdr:row>58</xdr:row>
      <xdr:rowOff>138419</xdr:rowOff>
    </xdr:to>
    <xdr:cxnSp macro="">
      <xdr:nvCxnSpPr>
        <xdr:cNvPr id="793" name="直線コネクタ 792"/>
        <xdr:cNvCxnSpPr/>
      </xdr:nvCxnSpPr>
      <xdr:spPr>
        <a:xfrm flipV="1">
          <a:off x="18656300" y="9967946"/>
          <a:ext cx="889000" cy="1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4" name="フローチャート: 判断 793"/>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5" name="テキスト ボックス 794"/>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6" name="フローチャート: 判断 795"/>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7" name="テキスト ボックス 796"/>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144496</xdr:rowOff>
    </xdr:from>
    <xdr:to>
      <xdr:col>102</xdr:col>
      <xdr:colOff>165100</xdr:colOff>
      <xdr:row>58</xdr:row>
      <xdr:rowOff>74646</xdr:rowOff>
    </xdr:to>
    <xdr:sp macro="" textlink="">
      <xdr:nvSpPr>
        <xdr:cNvPr id="809" name="楕円 808"/>
        <xdr:cNvSpPr/>
      </xdr:nvSpPr>
      <xdr:spPr>
        <a:xfrm>
          <a:off x="19494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65773</xdr:rowOff>
    </xdr:from>
    <xdr:ext cx="469744" cy="259045"/>
    <xdr:sp macro="" textlink="">
      <xdr:nvSpPr>
        <xdr:cNvPr id="810" name="テキスト ボックス 809"/>
        <xdr:cNvSpPr txBox="1"/>
      </xdr:nvSpPr>
      <xdr:spPr>
        <a:xfrm>
          <a:off x="19310428" y="10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87619</xdr:rowOff>
    </xdr:from>
    <xdr:to>
      <xdr:col>98</xdr:col>
      <xdr:colOff>38100</xdr:colOff>
      <xdr:row>59</xdr:row>
      <xdr:rowOff>17769</xdr:rowOff>
    </xdr:to>
    <xdr:sp macro="" textlink="">
      <xdr:nvSpPr>
        <xdr:cNvPr id="811" name="楕円 810"/>
        <xdr:cNvSpPr/>
      </xdr:nvSpPr>
      <xdr:spPr>
        <a:xfrm>
          <a:off x="18605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8896</xdr:rowOff>
    </xdr:from>
    <xdr:ext cx="313932" cy="259045"/>
    <xdr:sp macro="" textlink="">
      <xdr:nvSpPr>
        <xdr:cNvPr id="812" name="テキスト ボックス 811"/>
        <xdr:cNvSpPr txBox="1"/>
      </xdr:nvSpPr>
      <xdr:spPr>
        <a:xfrm>
          <a:off x="18499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5" name="直線コネクタ 834"/>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6"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7" name="直線コネクタ 836"/>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8"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39" name="直線コネクタ 838"/>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48899</xdr:rowOff>
    </xdr:from>
    <xdr:to>
      <xdr:col>116</xdr:col>
      <xdr:colOff>63500</xdr:colOff>
      <xdr:row>77</xdr:row>
      <xdr:rowOff>88539</xdr:rowOff>
    </xdr:to>
    <xdr:cxnSp macro="">
      <xdr:nvCxnSpPr>
        <xdr:cNvPr id="840" name="直線コネクタ 839"/>
        <xdr:cNvCxnSpPr/>
      </xdr:nvCxnSpPr>
      <xdr:spPr>
        <a:xfrm flipV="1">
          <a:off x="21323300" y="13250549"/>
          <a:ext cx="8382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1"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2" name="フローチャート: 判断 841"/>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88539</xdr:rowOff>
    </xdr:from>
    <xdr:to>
      <xdr:col>111</xdr:col>
      <xdr:colOff>177800</xdr:colOff>
      <xdr:row>77</xdr:row>
      <xdr:rowOff>136317</xdr:rowOff>
    </xdr:to>
    <xdr:cxnSp macro="">
      <xdr:nvCxnSpPr>
        <xdr:cNvPr id="843" name="直線コネクタ 842"/>
        <xdr:cNvCxnSpPr/>
      </xdr:nvCxnSpPr>
      <xdr:spPr>
        <a:xfrm flipV="1">
          <a:off x="20434300" y="13290189"/>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4" name="フローチャート: 判断 843"/>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5" name="テキスト ボックス 844"/>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136317</xdr:rowOff>
    </xdr:from>
    <xdr:to>
      <xdr:col>107</xdr:col>
      <xdr:colOff>50800</xdr:colOff>
      <xdr:row>78</xdr:row>
      <xdr:rowOff>43870</xdr:rowOff>
    </xdr:to>
    <xdr:cxnSp macro="">
      <xdr:nvCxnSpPr>
        <xdr:cNvPr id="846" name="直線コネクタ 845"/>
        <xdr:cNvCxnSpPr/>
      </xdr:nvCxnSpPr>
      <xdr:spPr>
        <a:xfrm flipV="1">
          <a:off x="19545300" y="13337967"/>
          <a:ext cx="889000" cy="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7" name="フローチャート: 判断 846"/>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48" name="テキスト ボックス 847"/>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142123</xdr:rowOff>
    </xdr:from>
    <xdr:to>
      <xdr:col>102</xdr:col>
      <xdr:colOff>114300</xdr:colOff>
      <xdr:row>78</xdr:row>
      <xdr:rowOff>43870</xdr:rowOff>
    </xdr:to>
    <xdr:cxnSp macro="">
      <xdr:nvCxnSpPr>
        <xdr:cNvPr id="849" name="直線コネクタ 848"/>
        <xdr:cNvCxnSpPr/>
      </xdr:nvCxnSpPr>
      <xdr:spPr>
        <a:xfrm>
          <a:off x="18656300" y="13343773"/>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0" name="フローチャート: 判断 849"/>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1" name="テキスト ボックス 850"/>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2" name="フローチャート: 判断 851"/>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3" name="テキスト ボックス 852"/>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169549</xdr:rowOff>
    </xdr:from>
    <xdr:to>
      <xdr:col>116</xdr:col>
      <xdr:colOff>114300</xdr:colOff>
      <xdr:row>77</xdr:row>
      <xdr:rowOff>99699</xdr:rowOff>
    </xdr:to>
    <xdr:sp macro="" textlink="">
      <xdr:nvSpPr>
        <xdr:cNvPr id="859" name="楕円 858"/>
        <xdr:cNvSpPr/>
      </xdr:nvSpPr>
      <xdr:spPr>
        <a:xfrm>
          <a:off x="22110700" y="131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84476</xdr:rowOff>
    </xdr:from>
    <xdr:ext cx="534377" cy="259045"/>
    <xdr:sp macro="" textlink="">
      <xdr:nvSpPr>
        <xdr:cNvPr id="860" name="繰出金該当値テキスト"/>
        <xdr:cNvSpPr txBox="1"/>
      </xdr:nvSpPr>
      <xdr:spPr>
        <a:xfrm>
          <a:off x="22212300" y="131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37739</xdr:rowOff>
    </xdr:from>
    <xdr:to>
      <xdr:col>112</xdr:col>
      <xdr:colOff>38100</xdr:colOff>
      <xdr:row>77</xdr:row>
      <xdr:rowOff>139339</xdr:rowOff>
    </xdr:to>
    <xdr:sp macro="" textlink="">
      <xdr:nvSpPr>
        <xdr:cNvPr id="861" name="楕円 860"/>
        <xdr:cNvSpPr/>
      </xdr:nvSpPr>
      <xdr:spPr>
        <a:xfrm>
          <a:off x="21272500" y="132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130466</xdr:rowOff>
    </xdr:from>
    <xdr:ext cx="534377" cy="259045"/>
    <xdr:sp macro="" textlink="">
      <xdr:nvSpPr>
        <xdr:cNvPr id="862" name="テキスト ボックス 861"/>
        <xdr:cNvSpPr txBox="1"/>
      </xdr:nvSpPr>
      <xdr:spPr>
        <a:xfrm>
          <a:off x="21056111" y="133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85517</xdr:rowOff>
    </xdr:from>
    <xdr:to>
      <xdr:col>107</xdr:col>
      <xdr:colOff>101600</xdr:colOff>
      <xdr:row>78</xdr:row>
      <xdr:rowOff>15667</xdr:rowOff>
    </xdr:to>
    <xdr:sp macro="" textlink="">
      <xdr:nvSpPr>
        <xdr:cNvPr id="863" name="楕円 862"/>
        <xdr:cNvSpPr/>
      </xdr:nvSpPr>
      <xdr:spPr>
        <a:xfrm>
          <a:off x="20383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6794</xdr:rowOff>
    </xdr:from>
    <xdr:ext cx="534377" cy="259045"/>
    <xdr:sp macro="" textlink="">
      <xdr:nvSpPr>
        <xdr:cNvPr id="864" name="テキスト ボックス 863"/>
        <xdr:cNvSpPr txBox="1"/>
      </xdr:nvSpPr>
      <xdr:spPr>
        <a:xfrm>
          <a:off x="20167111" y="13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164520</xdr:rowOff>
    </xdr:from>
    <xdr:to>
      <xdr:col>102</xdr:col>
      <xdr:colOff>165100</xdr:colOff>
      <xdr:row>78</xdr:row>
      <xdr:rowOff>94670</xdr:rowOff>
    </xdr:to>
    <xdr:sp macro="" textlink="">
      <xdr:nvSpPr>
        <xdr:cNvPr id="865" name="楕円 864"/>
        <xdr:cNvSpPr/>
      </xdr:nvSpPr>
      <xdr:spPr>
        <a:xfrm>
          <a:off x="194945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85797</xdr:rowOff>
    </xdr:from>
    <xdr:ext cx="534377" cy="259045"/>
    <xdr:sp macro="" textlink="">
      <xdr:nvSpPr>
        <xdr:cNvPr id="866" name="テキスト ボックス 865"/>
        <xdr:cNvSpPr txBox="1"/>
      </xdr:nvSpPr>
      <xdr:spPr>
        <a:xfrm>
          <a:off x="19278111" y="1345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91323</xdr:rowOff>
    </xdr:from>
    <xdr:to>
      <xdr:col>98</xdr:col>
      <xdr:colOff>38100</xdr:colOff>
      <xdr:row>78</xdr:row>
      <xdr:rowOff>21473</xdr:rowOff>
    </xdr:to>
    <xdr:sp macro="" textlink="">
      <xdr:nvSpPr>
        <xdr:cNvPr id="867" name="楕円 866"/>
        <xdr:cNvSpPr/>
      </xdr:nvSpPr>
      <xdr:spPr>
        <a:xfrm>
          <a:off x="18605500" y="132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12600</xdr:rowOff>
    </xdr:from>
    <xdr:ext cx="534377" cy="259045"/>
    <xdr:sp macro="" textlink="">
      <xdr:nvSpPr>
        <xdr:cNvPr id="868" name="テキスト ボックス 867"/>
        <xdr:cNvSpPr txBox="1"/>
      </xdr:nvSpPr>
      <xdr:spPr>
        <a:xfrm>
          <a:off x="18389111" y="1338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等前年度と比較し、全体的に増加傾向にある。扶助費については前年度と比較し若干減少したものの、依然高い水準を維持しており、少子高齢化の進展等により増加傾向が継続していくことが見込まれる。今後も引き続き経常的経費の抑制に努め、また、市税収入の増加につながる施策を進めることで財政構造の弾力性を確保できるよう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176,291
173,327
103.69
48,554,754
46,298,592
2,047,213
28,404,328
30,534,883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86360</xdr:rowOff>
    </xdr:from>
    <xdr:to>
      <xdr:col>24</xdr:col>
      <xdr:colOff>63500</xdr:colOff>
      <xdr:row>34</xdr:row>
      <xdr:rowOff>88537</xdr:rowOff>
    </xdr:to>
    <xdr:cxnSp macro="">
      <xdr:nvCxnSpPr>
        <xdr:cNvPr id="63" name="直線コネクタ 62"/>
        <xdr:cNvCxnSpPr/>
      </xdr:nvCxnSpPr>
      <xdr:spPr>
        <a:xfrm flipV="1">
          <a:off x="3797300" y="591566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134801</xdr:rowOff>
    </xdr:from>
    <xdr:to>
      <xdr:col>19</xdr:col>
      <xdr:colOff>177800</xdr:colOff>
      <xdr:row>34</xdr:row>
      <xdr:rowOff>88537</xdr:rowOff>
    </xdr:to>
    <xdr:cxnSp macro="">
      <xdr:nvCxnSpPr>
        <xdr:cNvPr id="66" name="直線コネクタ 65"/>
        <xdr:cNvCxnSpPr/>
      </xdr:nvCxnSpPr>
      <xdr:spPr>
        <a:xfrm>
          <a:off x="2908300" y="5792651"/>
          <a:ext cx="8890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134801</xdr:rowOff>
    </xdr:from>
    <xdr:to>
      <xdr:col>15</xdr:col>
      <xdr:colOff>50800</xdr:colOff>
      <xdr:row>34</xdr:row>
      <xdr:rowOff>107043</xdr:rowOff>
    </xdr:to>
    <xdr:cxnSp macro="">
      <xdr:nvCxnSpPr>
        <xdr:cNvPr id="69" name="直線コネクタ 68"/>
        <xdr:cNvCxnSpPr/>
      </xdr:nvCxnSpPr>
      <xdr:spPr>
        <a:xfrm flipV="1">
          <a:off x="2019300" y="579265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107043</xdr:rowOff>
    </xdr:from>
    <xdr:to>
      <xdr:col>10</xdr:col>
      <xdr:colOff>114300</xdr:colOff>
      <xdr:row>34</xdr:row>
      <xdr:rowOff>119017</xdr:rowOff>
    </xdr:to>
    <xdr:cxnSp macro="">
      <xdr:nvCxnSpPr>
        <xdr:cNvPr id="72" name="直線コネクタ 71"/>
        <xdr:cNvCxnSpPr/>
      </xdr:nvCxnSpPr>
      <xdr:spPr>
        <a:xfrm flipV="1">
          <a:off x="1130300" y="593634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35560</xdr:rowOff>
    </xdr:from>
    <xdr:to>
      <xdr:col>24</xdr:col>
      <xdr:colOff>114300</xdr:colOff>
      <xdr:row>34</xdr:row>
      <xdr:rowOff>137160</xdr:rowOff>
    </xdr:to>
    <xdr:sp macro="" textlink="">
      <xdr:nvSpPr>
        <xdr:cNvPr id="82" name="楕円 81"/>
        <xdr:cNvSpPr/>
      </xdr:nvSpPr>
      <xdr:spPr>
        <a:xfrm>
          <a:off x="45847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58437</xdr:rowOff>
    </xdr:from>
    <xdr:ext cx="469744" cy="259045"/>
    <xdr:sp macro="" textlink="">
      <xdr:nvSpPr>
        <xdr:cNvPr id="83" name="議会費該当値テキスト"/>
        <xdr:cNvSpPr txBox="1"/>
      </xdr:nvSpPr>
      <xdr:spPr>
        <a:xfrm>
          <a:off x="4686300"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37737</xdr:rowOff>
    </xdr:from>
    <xdr:to>
      <xdr:col>20</xdr:col>
      <xdr:colOff>38100</xdr:colOff>
      <xdr:row>34</xdr:row>
      <xdr:rowOff>139337</xdr:rowOff>
    </xdr:to>
    <xdr:sp macro="" textlink="">
      <xdr:nvSpPr>
        <xdr:cNvPr id="84" name="楕円 83"/>
        <xdr:cNvSpPr/>
      </xdr:nvSpPr>
      <xdr:spPr>
        <a:xfrm>
          <a:off x="3746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155864</xdr:rowOff>
    </xdr:from>
    <xdr:ext cx="469744" cy="259045"/>
    <xdr:sp macro="" textlink="">
      <xdr:nvSpPr>
        <xdr:cNvPr id="85" name="テキスト ボックス 84"/>
        <xdr:cNvSpPr txBox="1"/>
      </xdr:nvSpPr>
      <xdr:spPr>
        <a:xfrm>
          <a:off x="3562428" y="56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84001</xdr:rowOff>
    </xdr:from>
    <xdr:to>
      <xdr:col>15</xdr:col>
      <xdr:colOff>101600</xdr:colOff>
      <xdr:row>34</xdr:row>
      <xdr:rowOff>14151</xdr:rowOff>
    </xdr:to>
    <xdr:sp macro="" textlink="">
      <xdr:nvSpPr>
        <xdr:cNvPr id="86" name="楕円 85"/>
        <xdr:cNvSpPr/>
      </xdr:nvSpPr>
      <xdr:spPr>
        <a:xfrm>
          <a:off x="2857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30678</xdr:rowOff>
    </xdr:from>
    <xdr:ext cx="469744" cy="259045"/>
    <xdr:sp macro="" textlink="">
      <xdr:nvSpPr>
        <xdr:cNvPr id="87" name="テキスト ボックス 86"/>
        <xdr:cNvSpPr txBox="1"/>
      </xdr:nvSpPr>
      <xdr:spPr>
        <a:xfrm>
          <a:off x="2673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56243</xdr:rowOff>
    </xdr:from>
    <xdr:to>
      <xdr:col>10</xdr:col>
      <xdr:colOff>165100</xdr:colOff>
      <xdr:row>34</xdr:row>
      <xdr:rowOff>157843</xdr:rowOff>
    </xdr:to>
    <xdr:sp macro="" textlink="">
      <xdr:nvSpPr>
        <xdr:cNvPr id="88" name="楕円 87"/>
        <xdr:cNvSpPr/>
      </xdr:nvSpPr>
      <xdr:spPr>
        <a:xfrm>
          <a:off x="19685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2920</xdr:rowOff>
    </xdr:from>
    <xdr:ext cx="469744" cy="259045"/>
    <xdr:sp macro="" textlink="">
      <xdr:nvSpPr>
        <xdr:cNvPr id="89" name="テキスト ボックス 88"/>
        <xdr:cNvSpPr txBox="1"/>
      </xdr:nvSpPr>
      <xdr:spPr>
        <a:xfrm>
          <a:off x="1784428"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68217</xdr:rowOff>
    </xdr:from>
    <xdr:to>
      <xdr:col>6</xdr:col>
      <xdr:colOff>38100</xdr:colOff>
      <xdr:row>34</xdr:row>
      <xdr:rowOff>169817</xdr:rowOff>
    </xdr:to>
    <xdr:sp macro="" textlink="">
      <xdr:nvSpPr>
        <xdr:cNvPr id="90" name="楕円 89"/>
        <xdr:cNvSpPr/>
      </xdr:nvSpPr>
      <xdr:spPr>
        <a:xfrm>
          <a:off x="1079500" y="58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14894</xdr:rowOff>
    </xdr:from>
    <xdr:ext cx="469744" cy="259045"/>
    <xdr:sp macro="" textlink="">
      <xdr:nvSpPr>
        <xdr:cNvPr id="91" name="テキスト ボックス 90"/>
        <xdr:cNvSpPr txBox="1"/>
      </xdr:nvSpPr>
      <xdr:spPr>
        <a:xfrm>
          <a:off x="895428" y="567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125699</xdr:rowOff>
    </xdr:from>
    <xdr:to>
      <xdr:col>24</xdr:col>
      <xdr:colOff>63500</xdr:colOff>
      <xdr:row>58</xdr:row>
      <xdr:rowOff>1645</xdr:rowOff>
    </xdr:to>
    <xdr:cxnSp macro="">
      <xdr:nvCxnSpPr>
        <xdr:cNvPr id="121" name="直線コネクタ 120"/>
        <xdr:cNvCxnSpPr/>
      </xdr:nvCxnSpPr>
      <xdr:spPr>
        <a:xfrm>
          <a:off x="3797300" y="9898349"/>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42373</xdr:rowOff>
    </xdr:from>
    <xdr:to>
      <xdr:col>19</xdr:col>
      <xdr:colOff>177800</xdr:colOff>
      <xdr:row>57</xdr:row>
      <xdr:rowOff>125699</xdr:rowOff>
    </xdr:to>
    <xdr:cxnSp macro="">
      <xdr:nvCxnSpPr>
        <xdr:cNvPr id="124" name="直線コネクタ 123"/>
        <xdr:cNvCxnSpPr/>
      </xdr:nvCxnSpPr>
      <xdr:spPr>
        <a:xfrm>
          <a:off x="2908300" y="9815023"/>
          <a:ext cx="889000" cy="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42373</xdr:rowOff>
    </xdr:from>
    <xdr:to>
      <xdr:col>15</xdr:col>
      <xdr:colOff>50800</xdr:colOff>
      <xdr:row>57</xdr:row>
      <xdr:rowOff>56604</xdr:rowOff>
    </xdr:to>
    <xdr:cxnSp macro="">
      <xdr:nvCxnSpPr>
        <xdr:cNvPr id="127" name="直線コネクタ 126"/>
        <xdr:cNvCxnSpPr/>
      </xdr:nvCxnSpPr>
      <xdr:spPr>
        <a:xfrm flipV="1">
          <a:off x="2019300" y="9815023"/>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56604</xdr:rowOff>
    </xdr:from>
    <xdr:to>
      <xdr:col>10</xdr:col>
      <xdr:colOff>114300</xdr:colOff>
      <xdr:row>57</xdr:row>
      <xdr:rowOff>62414</xdr:rowOff>
    </xdr:to>
    <xdr:cxnSp macro="">
      <xdr:nvCxnSpPr>
        <xdr:cNvPr id="130" name="直線コネクタ 129"/>
        <xdr:cNvCxnSpPr/>
      </xdr:nvCxnSpPr>
      <xdr:spPr>
        <a:xfrm flipV="1">
          <a:off x="1130300" y="9829254"/>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122295</xdr:rowOff>
    </xdr:from>
    <xdr:to>
      <xdr:col>24</xdr:col>
      <xdr:colOff>114300</xdr:colOff>
      <xdr:row>58</xdr:row>
      <xdr:rowOff>52445</xdr:rowOff>
    </xdr:to>
    <xdr:sp macro="" textlink="">
      <xdr:nvSpPr>
        <xdr:cNvPr id="140" name="楕円 139"/>
        <xdr:cNvSpPr/>
      </xdr:nvSpPr>
      <xdr:spPr>
        <a:xfrm>
          <a:off x="4584700" y="9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100722</xdr:rowOff>
    </xdr:from>
    <xdr:ext cx="534377" cy="259045"/>
    <xdr:sp macro="" textlink="">
      <xdr:nvSpPr>
        <xdr:cNvPr id="141" name="総務費該当値テキスト"/>
        <xdr:cNvSpPr txBox="1"/>
      </xdr:nvSpPr>
      <xdr:spPr>
        <a:xfrm>
          <a:off x="4686300" y="98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74899</xdr:rowOff>
    </xdr:from>
    <xdr:to>
      <xdr:col>20</xdr:col>
      <xdr:colOff>38100</xdr:colOff>
      <xdr:row>58</xdr:row>
      <xdr:rowOff>5049</xdr:rowOff>
    </xdr:to>
    <xdr:sp macro="" textlink="">
      <xdr:nvSpPr>
        <xdr:cNvPr id="142" name="楕円 141"/>
        <xdr:cNvSpPr/>
      </xdr:nvSpPr>
      <xdr:spPr>
        <a:xfrm>
          <a:off x="3746500" y="98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167626</xdr:rowOff>
    </xdr:from>
    <xdr:ext cx="534377" cy="259045"/>
    <xdr:sp macro="" textlink="">
      <xdr:nvSpPr>
        <xdr:cNvPr id="143" name="テキスト ボックス 142"/>
        <xdr:cNvSpPr txBox="1"/>
      </xdr:nvSpPr>
      <xdr:spPr>
        <a:xfrm>
          <a:off x="3530111" y="99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163023</xdr:rowOff>
    </xdr:from>
    <xdr:to>
      <xdr:col>15</xdr:col>
      <xdr:colOff>101600</xdr:colOff>
      <xdr:row>57</xdr:row>
      <xdr:rowOff>93173</xdr:rowOff>
    </xdr:to>
    <xdr:sp macro="" textlink="">
      <xdr:nvSpPr>
        <xdr:cNvPr id="144" name="楕円 143"/>
        <xdr:cNvSpPr/>
      </xdr:nvSpPr>
      <xdr:spPr>
        <a:xfrm>
          <a:off x="2857500" y="97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109700</xdr:rowOff>
    </xdr:from>
    <xdr:ext cx="534377" cy="259045"/>
    <xdr:sp macro="" textlink="">
      <xdr:nvSpPr>
        <xdr:cNvPr id="145" name="テキスト ボックス 144"/>
        <xdr:cNvSpPr txBox="1"/>
      </xdr:nvSpPr>
      <xdr:spPr>
        <a:xfrm>
          <a:off x="2641111" y="9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5804</xdr:rowOff>
    </xdr:from>
    <xdr:to>
      <xdr:col>10</xdr:col>
      <xdr:colOff>165100</xdr:colOff>
      <xdr:row>57</xdr:row>
      <xdr:rowOff>107404</xdr:rowOff>
    </xdr:to>
    <xdr:sp macro="" textlink="">
      <xdr:nvSpPr>
        <xdr:cNvPr id="146" name="楕円 145"/>
        <xdr:cNvSpPr/>
      </xdr:nvSpPr>
      <xdr:spPr>
        <a:xfrm>
          <a:off x="19685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98531</xdr:rowOff>
    </xdr:from>
    <xdr:ext cx="534377" cy="259045"/>
    <xdr:sp macro="" textlink="">
      <xdr:nvSpPr>
        <xdr:cNvPr id="147" name="テキスト ボックス 146"/>
        <xdr:cNvSpPr txBox="1"/>
      </xdr:nvSpPr>
      <xdr:spPr>
        <a:xfrm>
          <a:off x="1752111" y="98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11614</xdr:rowOff>
    </xdr:from>
    <xdr:to>
      <xdr:col>6</xdr:col>
      <xdr:colOff>38100</xdr:colOff>
      <xdr:row>57</xdr:row>
      <xdr:rowOff>113214</xdr:rowOff>
    </xdr:to>
    <xdr:sp macro="" textlink="">
      <xdr:nvSpPr>
        <xdr:cNvPr id="148" name="楕円 147"/>
        <xdr:cNvSpPr/>
      </xdr:nvSpPr>
      <xdr:spPr>
        <a:xfrm>
          <a:off x="1079500" y="97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104341</xdr:rowOff>
    </xdr:from>
    <xdr:ext cx="534377" cy="259045"/>
    <xdr:sp macro="" textlink="">
      <xdr:nvSpPr>
        <xdr:cNvPr id="149" name="テキスト ボックス 148"/>
        <xdr:cNvSpPr txBox="1"/>
      </xdr:nvSpPr>
      <xdr:spPr>
        <a:xfrm>
          <a:off x="863111" y="98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82550</xdr:rowOff>
    </xdr:from>
    <xdr:to>
      <xdr:col>24</xdr:col>
      <xdr:colOff>63500</xdr:colOff>
      <xdr:row>78</xdr:row>
      <xdr:rowOff>83703</xdr:rowOff>
    </xdr:to>
    <xdr:cxnSp macro="">
      <xdr:nvCxnSpPr>
        <xdr:cNvPr id="181" name="直線コネクタ 180"/>
        <xdr:cNvCxnSpPr/>
      </xdr:nvCxnSpPr>
      <xdr:spPr>
        <a:xfrm flipV="1">
          <a:off x="3797300" y="13455650"/>
          <a:ext cx="8382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83703</xdr:rowOff>
    </xdr:from>
    <xdr:to>
      <xdr:col>19</xdr:col>
      <xdr:colOff>177800</xdr:colOff>
      <xdr:row>78</xdr:row>
      <xdr:rowOff>157911</xdr:rowOff>
    </xdr:to>
    <xdr:cxnSp macro="">
      <xdr:nvCxnSpPr>
        <xdr:cNvPr id="184" name="直線コネクタ 183"/>
        <xdr:cNvCxnSpPr/>
      </xdr:nvCxnSpPr>
      <xdr:spPr>
        <a:xfrm flipV="1">
          <a:off x="2908300" y="13456803"/>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157911</xdr:rowOff>
    </xdr:from>
    <xdr:to>
      <xdr:col>15</xdr:col>
      <xdr:colOff>50800</xdr:colOff>
      <xdr:row>79</xdr:row>
      <xdr:rowOff>51961</xdr:rowOff>
    </xdr:to>
    <xdr:cxnSp macro="">
      <xdr:nvCxnSpPr>
        <xdr:cNvPr id="187" name="直線コネクタ 186"/>
        <xdr:cNvCxnSpPr/>
      </xdr:nvCxnSpPr>
      <xdr:spPr>
        <a:xfrm flipV="1">
          <a:off x="2019300" y="13531011"/>
          <a:ext cx="889000" cy="6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51961</xdr:rowOff>
    </xdr:from>
    <xdr:to>
      <xdr:col>10</xdr:col>
      <xdr:colOff>114300</xdr:colOff>
      <xdr:row>79</xdr:row>
      <xdr:rowOff>119050</xdr:rowOff>
    </xdr:to>
    <xdr:cxnSp macro="">
      <xdr:nvCxnSpPr>
        <xdr:cNvPr id="190" name="直線コネクタ 189"/>
        <xdr:cNvCxnSpPr/>
      </xdr:nvCxnSpPr>
      <xdr:spPr>
        <a:xfrm flipV="1">
          <a:off x="1130300" y="13596511"/>
          <a:ext cx="889000" cy="6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31750</xdr:rowOff>
    </xdr:from>
    <xdr:to>
      <xdr:col>24</xdr:col>
      <xdr:colOff>114300</xdr:colOff>
      <xdr:row>78</xdr:row>
      <xdr:rowOff>133350</xdr:rowOff>
    </xdr:to>
    <xdr:sp macro="" textlink="">
      <xdr:nvSpPr>
        <xdr:cNvPr id="200" name="楕円 199"/>
        <xdr:cNvSpPr/>
      </xdr:nvSpPr>
      <xdr:spPr>
        <a:xfrm>
          <a:off x="45847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118127</xdr:rowOff>
    </xdr:from>
    <xdr:ext cx="599010" cy="259045"/>
    <xdr:sp macro="" textlink="">
      <xdr:nvSpPr>
        <xdr:cNvPr id="201" name="民生費該当値テキスト"/>
        <xdr:cNvSpPr txBox="1"/>
      </xdr:nvSpPr>
      <xdr:spPr>
        <a:xfrm>
          <a:off x="4686300" y="1331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32903</xdr:rowOff>
    </xdr:from>
    <xdr:to>
      <xdr:col>20</xdr:col>
      <xdr:colOff>38100</xdr:colOff>
      <xdr:row>78</xdr:row>
      <xdr:rowOff>134503</xdr:rowOff>
    </xdr:to>
    <xdr:sp macro="" textlink="">
      <xdr:nvSpPr>
        <xdr:cNvPr id="202" name="楕円 201"/>
        <xdr:cNvSpPr/>
      </xdr:nvSpPr>
      <xdr:spPr>
        <a:xfrm>
          <a:off x="3746500" y="134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125630</xdr:rowOff>
    </xdr:from>
    <xdr:ext cx="599010" cy="259045"/>
    <xdr:sp macro="" textlink="">
      <xdr:nvSpPr>
        <xdr:cNvPr id="203" name="テキスト ボックス 202"/>
        <xdr:cNvSpPr txBox="1"/>
      </xdr:nvSpPr>
      <xdr:spPr>
        <a:xfrm>
          <a:off x="3497795" y="134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107111</xdr:rowOff>
    </xdr:from>
    <xdr:to>
      <xdr:col>15</xdr:col>
      <xdr:colOff>101600</xdr:colOff>
      <xdr:row>79</xdr:row>
      <xdr:rowOff>37261</xdr:rowOff>
    </xdr:to>
    <xdr:sp macro="" textlink="">
      <xdr:nvSpPr>
        <xdr:cNvPr id="204" name="楕円 203"/>
        <xdr:cNvSpPr/>
      </xdr:nvSpPr>
      <xdr:spPr>
        <a:xfrm>
          <a:off x="2857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28388</xdr:rowOff>
    </xdr:from>
    <xdr:ext cx="599010" cy="259045"/>
    <xdr:sp macro="" textlink="">
      <xdr:nvSpPr>
        <xdr:cNvPr id="205" name="テキスト ボックス 204"/>
        <xdr:cNvSpPr txBox="1"/>
      </xdr:nvSpPr>
      <xdr:spPr>
        <a:xfrm>
          <a:off x="2608795" y="1357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1161</xdr:rowOff>
    </xdr:from>
    <xdr:to>
      <xdr:col>10</xdr:col>
      <xdr:colOff>165100</xdr:colOff>
      <xdr:row>79</xdr:row>
      <xdr:rowOff>102761</xdr:rowOff>
    </xdr:to>
    <xdr:sp macro="" textlink="">
      <xdr:nvSpPr>
        <xdr:cNvPr id="206" name="楕円 205"/>
        <xdr:cNvSpPr/>
      </xdr:nvSpPr>
      <xdr:spPr>
        <a:xfrm>
          <a:off x="1968500" y="13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93888</xdr:rowOff>
    </xdr:from>
    <xdr:ext cx="534377" cy="259045"/>
    <xdr:sp macro="" textlink="">
      <xdr:nvSpPr>
        <xdr:cNvPr id="207" name="テキスト ボックス 206"/>
        <xdr:cNvSpPr txBox="1"/>
      </xdr:nvSpPr>
      <xdr:spPr>
        <a:xfrm>
          <a:off x="1752111" y="136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68250</xdr:rowOff>
    </xdr:from>
    <xdr:to>
      <xdr:col>6</xdr:col>
      <xdr:colOff>38100</xdr:colOff>
      <xdr:row>79</xdr:row>
      <xdr:rowOff>169850</xdr:rowOff>
    </xdr:to>
    <xdr:sp macro="" textlink="">
      <xdr:nvSpPr>
        <xdr:cNvPr id="208" name="楕円 207"/>
        <xdr:cNvSpPr/>
      </xdr:nvSpPr>
      <xdr:spPr>
        <a:xfrm>
          <a:off x="1079500" y="136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160977</xdr:rowOff>
    </xdr:from>
    <xdr:ext cx="534377" cy="259045"/>
    <xdr:sp macro="" textlink="">
      <xdr:nvSpPr>
        <xdr:cNvPr id="209" name="テキスト ボックス 208"/>
        <xdr:cNvSpPr txBox="1"/>
      </xdr:nvSpPr>
      <xdr:spPr>
        <a:xfrm>
          <a:off x="863111" y="137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17921</xdr:rowOff>
    </xdr:from>
    <xdr:to>
      <xdr:col>24</xdr:col>
      <xdr:colOff>63500</xdr:colOff>
      <xdr:row>97</xdr:row>
      <xdr:rowOff>32552</xdr:rowOff>
    </xdr:to>
    <xdr:cxnSp macro="">
      <xdr:nvCxnSpPr>
        <xdr:cNvPr id="241" name="直線コネクタ 240"/>
        <xdr:cNvCxnSpPr/>
      </xdr:nvCxnSpPr>
      <xdr:spPr>
        <a:xfrm flipV="1">
          <a:off x="3797300" y="16648571"/>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32552</xdr:rowOff>
    </xdr:from>
    <xdr:to>
      <xdr:col>19</xdr:col>
      <xdr:colOff>177800</xdr:colOff>
      <xdr:row>97</xdr:row>
      <xdr:rowOff>42055</xdr:rowOff>
    </xdr:to>
    <xdr:cxnSp macro="">
      <xdr:nvCxnSpPr>
        <xdr:cNvPr id="244" name="直線コネクタ 243"/>
        <xdr:cNvCxnSpPr/>
      </xdr:nvCxnSpPr>
      <xdr:spPr>
        <a:xfrm flipV="1">
          <a:off x="2908300" y="16663202"/>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42055</xdr:rowOff>
    </xdr:from>
    <xdr:to>
      <xdr:col>15</xdr:col>
      <xdr:colOff>50800</xdr:colOff>
      <xdr:row>97</xdr:row>
      <xdr:rowOff>52375</xdr:rowOff>
    </xdr:to>
    <xdr:cxnSp macro="">
      <xdr:nvCxnSpPr>
        <xdr:cNvPr id="247" name="直線コネクタ 246"/>
        <xdr:cNvCxnSpPr/>
      </xdr:nvCxnSpPr>
      <xdr:spPr>
        <a:xfrm flipV="1">
          <a:off x="2019300" y="16672705"/>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52375</xdr:rowOff>
    </xdr:from>
    <xdr:to>
      <xdr:col>10</xdr:col>
      <xdr:colOff>114300</xdr:colOff>
      <xdr:row>97</xdr:row>
      <xdr:rowOff>73864</xdr:rowOff>
    </xdr:to>
    <xdr:cxnSp macro="">
      <xdr:nvCxnSpPr>
        <xdr:cNvPr id="250" name="直線コネクタ 249"/>
        <xdr:cNvCxnSpPr/>
      </xdr:nvCxnSpPr>
      <xdr:spPr>
        <a:xfrm flipV="1">
          <a:off x="1130300" y="1668302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138571</xdr:rowOff>
    </xdr:from>
    <xdr:to>
      <xdr:col>24</xdr:col>
      <xdr:colOff>114300</xdr:colOff>
      <xdr:row>97</xdr:row>
      <xdr:rowOff>68721</xdr:rowOff>
    </xdr:to>
    <xdr:sp macro="" textlink="">
      <xdr:nvSpPr>
        <xdr:cNvPr id="260" name="楕円 259"/>
        <xdr:cNvSpPr/>
      </xdr:nvSpPr>
      <xdr:spPr>
        <a:xfrm>
          <a:off x="4584700" y="165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116998</xdr:rowOff>
    </xdr:from>
    <xdr:ext cx="534377" cy="259045"/>
    <xdr:sp macro="" textlink="">
      <xdr:nvSpPr>
        <xdr:cNvPr id="261" name="衛生費該当値テキスト"/>
        <xdr:cNvSpPr txBox="1"/>
      </xdr:nvSpPr>
      <xdr:spPr>
        <a:xfrm>
          <a:off x="4686300" y="165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153202</xdr:rowOff>
    </xdr:from>
    <xdr:to>
      <xdr:col>20</xdr:col>
      <xdr:colOff>38100</xdr:colOff>
      <xdr:row>97</xdr:row>
      <xdr:rowOff>83352</xdr:rowOff>
    </xdr:to>
    <xdr:sp macro="" textlink="">
      <xdr:nvSpPr>
        <xdr:cNvPr id="262" name="楕円 261"/>
        <xdr:cNvSpPr/>
      </xdr:nvSpPr>
      <xdr:spPr>
        <a:xfrm>
          <a:off x="3746500" y="166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74479</xdr:rowOff>
    </xdr:from>
    <xdr:ext cx="534377" cy="259045"/>
    <xdr:sp macro="" textlink="">
      <xdr:nvSpPr>
        <xdr:cNvPr id="263" name="テキスト ボックス 262"/>
        <xdr:cNvSpPr txBox="1"/>
      </xdr:nvSpPr>
      <xdr:spPr>
        <a:xfrm>
          <a:off x="3530111" y="167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162705</xdr:rowOff>
    </xdr:from>
    <xdr:to>
      <xdr:col>15</xdr:col>
      <xdr:colOff>101600</xdr:colOff>
      <xdr:row>97</xdr:row>
      <xdr:rowOff>92855</xdr:rowOff>
    </xdr:to>
    <xdr:sp macro="" textlink="">
      <xdr:nvSpPr>
        <xdr:cNvPr id="264" name="楕円 263"/>
        <xdr:cNvSpPr/>
      </xdr:nvSpPr>
      <xdr:spPr>
        <a:xfrm>
          <a:off x="2857500" y="16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83982</xdr:rowOff>
    </xdr:from>
    <xdr:ext cx="534377" cy="259045"/>
    <xdr:sp macro="" textlink="">
      <xdr:nvSpPr>
        <xdr:cNvPr id="265" name="テキスト ボックス 264"/>
        <xdr:cNvSpPr txBox="1"/>
      </xdr:nvSpPr>
      <xdr:spPr>
        <a:xfrm>
          <a:off x="2641111" y="167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1575</xdr:rowOff>
    </xdr:from>
    <xdr:to>
      <xdr:col>10</xdr:col>
      <xdr:colOff>165100</xdr:colOff>
      <xdr:row>97</xdr:row>
      <xdr:rowOff>103175</xdr:rowOff>
    </xdr:to>
    <xdr:sp macro="" textlink="">
      <xdr:nvSpPr>
        <xdr:cNvPr id="266" name="楕円 265"/>
        <xdr:cNvSpPr/>
      </xdr:nvSpPr>
      <xdr:spPr>
        <a:xfrm>
          <a:off x="19685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94302</xdr:rowOff>
    </xdr:from>
    <xdr:ext cx="534377" cy="259045"/>
    <xdr:sp macro="" textlink="">
      <xdr:nvSpPr>
        <xdr:cNvPr id="267" name="テキスト ボックス 266"/>
        <xdr:cNvSpPr txBox="1"/>
      </xdr:nvSpPr>
      <xdr:spPr>
        <a:xfrm>
          <a:off x="1752111" y="167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23064</xdr:rowOff>
    </xdr:from>
    <xdr:to>
      <xdr:col>6</xdr:col>
      <xdr:colOff>38100</xdr:colOff>
      <xdr:row>97</xdr:row>
      <xdr:rowOff>124664</xdr:rowOff>
    </xdr:to>
    <xdr:sp macro="" textlink="">
      <xdr:nvSpPr>
        <xdr:cNvPr id="268" name="楕円 267"/>
        <xdr:cNvSpPr/>
      </xdr:nvSpPr>
      <xdr:spPr>
        <a:xfrm>
          <a:off x="1079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115791</xdr:rowOff>
    </xdr:from>
    <xdr:ext cx="534377" cy="259045"/>
    <xdr:sp macro="" textlink="">
      <xdr:nvSpPr>
        <xdr:cNvPr id="269" name="テキスト ボックス 268"/>
        <xdr:cNvSpPr txBox="1"/>
      </xdr:nvSpPr>
      <xdr:spPr>
        <a:xfrm>
          <a:off x="863111" y="167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155702</xdr:rowOff>
    </xdr:from>
    <xdr:to>
      <xdr:col>55</xdr:col>
      <xdr:colOff>0</xdr:colOff>
      <xdr:row>38</xdr:row>
      <xdr:rowOff>155702</xdr:rowOff>
    </xdr:to>
    <xdr:cxnSp macro="">
      <xdr:nvCxnSpPr>
        <xdr:cNvPr id="298" name="直線コネクタ 297"/>
        <xdr:cNvCxnSpPr/>
      </xdr:nvCxnSpPr>
      <xdr:spPr>
        <a:xfrm>
          <a:off x="9639300" y="66708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155702</xdr:rowOff>
    </xdr:from>
    <xdr:to>
      <xdr:col>50</xdr:col>
      <xdr:colOff>114300</xdr:colOff>
      <xdr:row>38</xdr:row>
      <xdr:rowOff>165227</xdr:rowOff>
    </xdr:to>
    <xdr:cxnSp macro="">
      <xdr:nvCxnSpPr>
        <xdr:cNvPr id="301" name="直線コネクタ 300"/>
        <xdr:cNvCxnSpPr/>
      </xdr:nvCxnSpPr>
      <xdr:spPr>
        <a:xfrm flipV="1">
          <a:off x="8750300" y="667080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165227</xdr:rowOff>
    </xdr:from>
    <xdr:to>
      <xdr:col>45</xdr:col>
      <xdr:colOff>177800</xdr:colOff>
      <xdr:row>38</xdr:row>
      <xdr:rowOff>169799</xdr:rowOff>
    </xdr:to>
    <xdr:cxnSp macro="">
      <xdr:nvCxnSpPr>
        <xdr:cNvPr id="304" name="直線コネクタ 303"/>
        <xdr:cNvCxnSpPr/>
      </xdr:nvCxnSpPr>
      <xdr:spPr>
        <a:xfrm flipV="1">
          <a:off x="7861300" y="66803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153797</xdr:rowOff>
    </xdr:from>
    <xdr:to>
      <xdr:col>41</xdr:col>
      <xdr:colOff>50800</xdr:colOff>
      <xdr:row>38</xdr:row>
      <xdr:rowOff>169799</xdr:rowOff>
    </xdr:to>
    <xdr:cxnSp macro="">
      <xdr:nvCxnSpPr>
        <xdr:cNvPr id="307" name="直線コネクタ 306"/>
        <xdr:cNvCxnSpPr/>
      </xdr:nvCxnSpPr>
      <xdr:spPr>
        <a:xfrm>
          <a:off x="6972300" y="6497447"/>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104902</xdr:rowOff>
    </xdr:from>
    <xdr:to>
      <xdr:col>55</xdr:col>
      <xdr:colOff>50800</xdr:colOff>
      <xdr:row>39</xdr:row>
      <xdr:rowOff>35052</xdr:rowOff>
    </xdr:to>
    <xdr:sp macro="" textlink="">
      <xdr:nvSpPr>
        <xdr:cNvPr id="317" name="楕円 316"/>
        <xdr:cNvSpPr/>
      </xdr:nvSpPr>
      <xdr:spPr>
        <a:xfrm>
          <a:off x="104267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19829</xdr:rowOff>
    </xdr:from>
    <xdr:ext cx="378565" cy="259045"/>
    <xdr:sp macro="" textlink="">
      <xdr:nvSpPr>
        <xdr:cNvPr id="318" name="労働費該当値テキスト"/>
        <xdr:cNvSpPr txBox="1"/>
      </xdr:nvSpPr>
      <xdr:spPr>
        <a:xfrm>
          <a:off x="10528300" y="6534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104902</xdr:rowOff>
    </xdr:from>
    <xdr:to>
      <xdr:col>50</xdr:col>
      <xdr:colOff>165100</xdr:colOff>
      <xdr:row>39</xdr:row>
      <xdr:rowOff>35052</xdr:rowOff>
    </xdr:to>
    <xdr:sp macro="" textlink="">
      <xdr:nvSpPr>
        <xdr:cNvPr id="319" name="楕円 318"/>
        <xdr:cNvSpPr/>
      </xdr:nvSpPr>
      <xdr:spPr>
        <a:xfrm>
          <a:off x="9588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26179</xdr:rowOff>
    </xdr:from>
    <xdr:ext cx="378565" cy="259045"/>
    <xdr:sp macro="" textlink="">
      <xdr:nvSpPr>
        <xdr:cNvPr id="320" name="テキスト ボックス 319"/>
        <xdr:cNvSpPr txBox="1"/>
      </xdr:nvSpPr>
      <xdr:spPr>
        <a:xfrm>
          <a:off x="9450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114427</xdr:rowOff>
    </xdr:from>
    <xdr:to>
      <xdr:col>46</xdr:col>
      <xdr:colOff>38100</xdr:colOff>
      <xdr:row>39</xdr:row>
      <xdr:rowOff>44577</xdr:rowOff>
    </xdr:to>
    <xdr:sp macro="" textlink="">
      <xdr:nvSpPr>
        <xdr:cNvPr id="321" name="楕円 320"/>
        <xdr:cNvSpPr/>
      </xdr:nvSpPr>
      <xdr:spPr>
        <a:xfrm>
          <a:off x="8699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35704</xdr:rowOff>
    </xdr:from>
    <xdr:ext cx="378565" cy="259045"/>
    <xdr:sp macro="" textlink="">
      <xdr:nvSpPr>
        <xdr:cNvPr id="322" name="テキスト ボックス 321"/>
        <xdr:cNvSpPr txBox="1"/>
      </xdr:nvSpPr>
      <xdr:spPr>
        <a:xfrm>
          <a:off x="8561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118999</xdr:rowOff>
    </xdr:from>
    <xdr:to>
      <xdr:col>41</xdr:col>
      <xdr:colOff>101600</xdr:colOff>
      <xdr:row>39</xdr:row>
      <xdr:rowOff>49149</xdr:rowOff>
    </xdr:to>
    <xdr:sp macro="" textlink="">
      <xdr:nvSpPr>
        <xdr:cNvPr id="323" name="楕円 322"/>
        <xdr:cNvSpPr/>
      </xdr:nvSpPr>
      <xdr:spPr>
        <a:xfrm>
          <a:off x="7810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40276</xdr:rowOff>
    </xdr:from>
    <xdr:ext cx="378565" cy="259045"/>
    <xdr:sp macro="" textlink="">
      <xdr:nvSpPr>
        <xdr:cNvPr id="324" name="テキスト ボックス 323"/>
        <xdr:cNvSpPr txBox="1"/>
      </xdr:nvSpPr>
      <xdr:spPr>
        <a:xfrm>
          <a:off x="7672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102997</xdr:rowOff>
    </xdr:from>
    <xdr:to>
      <xdr:col>36</xdr:col>
      <xdr:colOff>165100</xdr:colOff>
      <xdr:row>38</xdr:row>
      <xdr:rowOff>33147</xdr:rowOff>
    </xdr:to>
    <xdr:sp macro="" textlink="">
      <xdr:nvSpPr>
        <xdr:cNvPr id="325" name="楕円 324"/>
        <xdr:cNvSpPr/>
      </xdr:nvSpPr>
      <xdr:spPr>
        <a:xfrm>
          <a:off x="6921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24274</xdr:rowOff>
    </xdr:from>
    <xdr:ext cx="378565" cy="259045"/>
    <xdr:sp macro="" textlink="">
      <xdr:nvSpPr>
        <xdr:cNvPr id="326" name="テキスト ボックス 325"/>
        <xdr:cNvSpPr txBox="1"/>
      </xdr:nvSpPr>
      <xdr:spPr>
        <a:xfrm>
          <a:off x="6783017" y="653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166949</xdr:rowOff>
    </xdr:from>
    <xdr:to>
      <xdr:col>55</xdr:col>
      <xdr:colOff>0</xdr:colOff>
      <xdr:row>57</xdr:row>
      <xdr:rowOff>74046</xdr:rowOff>
    </xdr:to>
    <xdr:cxnSp macro="">
      <xdr:nvCxnSpPr>
        <xdr:cNvPr id="353" name="直線コネクタ 352"/>
        <xdr:cNvCxnSpPr/>
      </xdr:nvCxnSpPr>
      <xdr:spPr>
        <a:xfrm flipV="1">
          <a:off x="9639300" y="9596699"/>
          <a:ext cx="838200" cy="2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131426</xdr:rowOff>
    </xdr:from>
    <xdr:ext cx="469744" cy="259045"/>
    <xdr:sp macro="" textlink="">
      <xdr:nvSpPr>
        <xdr:cNvPr id="354" name="農林水産業費平均値テキスト"/>
        <xdr:cNvSpPr txBox="1"/>
      </xdr:nvSpPr>
      <xdr:spPr>
        <a:xfrm>
          <a:off x="10528300" y="973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74046</xdr:rowOff>
    </xdr:from>
    <xdr:to>
      <xdr:col>50</xdr:col>
      <xdr:colOff>114300</xdr:colOff>
      <xdr:row>57</xdr:row>
      <xdr:rowOff>117846</xdr:rowOff>
    </xdr:to>
    <xdr:cxnSp macro="">
      <xdr:nvCxnSpPr>
        <xdr:cNvPr id="356" name="直線コネクタ 355"/>
        <xdr:cNvCxnSpPr/>
      </xdr:nvCxnSpPr>
      <xdr:spPr>
        <a:xfrm flipV="1">
          <a:off x="8750300" y="9846696"/>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72492</xdr:rowOff>
    </xdr:from>
    <xdr:to>
      <xdr:col>45</xdr:col>
      <xdr:colOff>177800</xdr:colOff>
      <xdr:row>57</xdr:row>
      <xdr:rowOff>117846</xdr:rowOff>
    </xdr:to>
    <xdr:cxnSp macro="">
      <xdr:nvCxnSpPr>
        <xdr:cNvPr id="359" name="直線コネクタ 358"/>
        <xdr:cNvCxnSpPr/>
      </xdr:nvCxnSpPr>
      <xdr:spPr>
        <a:xfrm>
          <a:off x="7861300" y="9845142"/>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72492</xdr:rowOff>
    </xdr:from>
    <xdr:to>
      <xdr:col>41</xdr:col>
      <xdr:colOff>50800</xdr:colOff>
      <xdr:row>57</xdr:row>
      <xdr:rowOff>131745</xdr:rowOff>
    </xdr:to>
    <xdr:cxnSp macro="">
      <xdr:nvCxnSpPr>
        <xdr:cNvPr id="362" name="直線コネクタ 361"/>
        <xdr:cNvCxnSpPr/>
      </xdr:nvCxnSpPr>
      <xdr:spPr>
        <a:xfrm flipV="1">
          <a:off x="6972300" y="9845142"/>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116149</xdr:rowOff>
    </xdr:from>
    <xdr:to>
      <xdr:col>55</xdr:col>
      <xdr:colOff>50800</xdr:colOff>
      <xdr:row>56</xdr:row>
      <xdr:rowOff>46299</xdr:rowOff>
    </xdr:to>
    <xdr:sp macro="" textlink="">
      <xdr:nvSpPr>
        <xdr:cNvPr id="372" name="楕円 371"/>
        <xdr:cNvSpPr/>
      </xdr:nvSpPr>
      <xdr:spPr>
        <a:xfrm>
          <a:off x="10426700" y="95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139026</xdr:rowOff>
    </xdr:from>
    <xdr:ext cx="469744" cy="259045"/>
    <xdr:sp macro="" textlink="">
      <xdr:nvSpPr>
        <xdr:cNvPr id="373" name="農林水産業費該当値テキスト"/>
        <xdr:cNvSpPr txBox="1"/>
      </xdr:nvSpPr>
      <xdr:spPr>
        <a:xfrm>
          <a:off x="10528300" y="939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23246</xdr:rowOff>
    </xdr:from>
    <xdr:to>
      <xdr:col>50</xdr:col>
      <xdr:colOff>165100</xdr:colOff>
      <xdr:row>57</xdr:row>
      <xdr:rowOff>124846</xdr:rowOff>
    </xdr:to>
    <xdr:sp macro="" textlink="">
      <xdr:nvSpPr>
        <xdr:cNvPr id="374" name="楕円 373"/>
        <xdr:cNvSpPr/>
      </xdr:nvSpPr>
      <xdr:spPr>
        <a:xfrm>
          <a:off x="95885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115973</xdr:rowOff>
    </xdr:from>
    <xdr:ext cx="469744" cy="259045"/>
    <xdr:sp macro="" textlink="">
      <xdr:nvSpPr>
        <xdr:cNvPr id="375" name="テキスト ボックス 374"/>
        <xdr:cNvSpPr txBox="1"/>
      </xdr:nvSpPr>
      <xdr:spPr>
        <a:xfrm>
          <a:off x="9404428" y="98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67046</xdr:rowOff>
    </xdr:from>
    <xdr:to>
      <xdr:col>46</xdr:col>
      <xdr:colOff>38100</xdr:colOff>
      <xdr:row>57</xdr:row>
      <xdr:rowOff>168646</xdr:rowOff>
    </xdr:to>
    <xdr:sp macro="" textlink="">
      <xdr:nvSpPr>
        <xdr:cNvPr id="376" name="楕円 375"/>
        <xdr:cNvSpPr/>
      </xdr:nvSpPr>
      <xdr:spPr>
        <a:xfrm>
          <a:off x="8699500" y="9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159773</xdr:rowOff>
    </xdr:from>
    <xdr:ext cx="469744" cy="259045"/>
    <xdr:sp macro="" textlink="">
      <xdr:nvSpPr>
        <xdr:cNvPr id="377" name="テキスト ボックス 376"/>
        <xdr:cNvSpPr txBox="1"/>
      </xdr:nvSpPr>
      <xdr:spPr>
        <a:xfrm>
          <a:off x="8515428" y="99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21692</xdr:rowOff>
    </xdr:from>
    <xdr:to>
      <xdr:col>41</xdr:col>
      <xdr:colOff>101600</xdr:colOff>
      <xdr:row>57</xdr:row>
      <xdr:rowOff>123292</xdr:rowOff>
    </xdr:to>
    <xdr:sp macro="" textlink="">
      <xdr:nvSpPr>
        <xdr:cNvPr id="378" name="楕円 377"/>
        <xdr:cNvSpPr/>
      </xdr:nvSpPr>
      <xdr:spPr>
        <a:xfrm>
          <a:off x="7810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114419</xdr:rowOff>
    </xdr:from>
    <xdr:ext cx="469744" cy="259045"/>
    <xdr:sp macro="" textlink="">
      <xdr:nvSpPr>
        <xdr:cNvPr id="379" name="テキスト ボックス 378"/>
        <xdr:cNvSpPr txBox="1"/>
      </xdr:nvSpPr>
      <xdr:spPr>
        <a:xfrm>
          <a:off x="7626428" y="988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80945</xdr:rowOff>
    </xdr:from>
    <xdr:to>
      <xdr:col>36</xdr:col>
      <xdr:colOff>165100</xdr:colOff>
      <xdr:row>58</xdr:row>
      <xdr:rowOff>11095</xdr:rowOff>
    </xdr:to>
    <xdr:sp macro="" textlink="">
      <xdr:nvSpPr>
        <xdr:cNvPr id="380" name="楕円 379"/>
        <xdr:cNvSpPr/>
      </xdr:nvSpPr>
      <xdr:spPr>
        <a:xfrm>
          <a:off x="6921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2222</xdr:rowOff>
    </xdr:from>
    <xdr:ext cx="469744" cy="259045"/>
    <xdr:sp macro="" textlink="">
      <xdr:nvSpPr>
        <xdr:cNvPr id="381" name="テキスト ボックス 380"/>
        <xdr:cNvSpPr txBox="1"/>
      </xdr:nvSpPr>
      <xdr:spPr>
        <a:xfrm>
          <a:off x="6737428" y="994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9306</xdr:rowOff>
    </xdr:from>
    <xdr:to>
      <xdr:col>55</xdr:col>
      <xdr:colOff>0</xdr:colOff>
      <xdr:row>78</xdr:row>
      <xdr:rowOff>10495</xdr:rowOff>
    </xdr:to>
    <xdr:cxnSp macro="">
      <xdr:nvCxnSpPr>
        <xdr:cNvPr id="408" name="直線コネクタ 407"/>
        <xdr:cNvCxnSpPr/>
      </xdr:nvCxnSpPr>
      <xdr:spPr>
        <a:xfrm>
          <a:off x="9639300" y="13382406"/>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127172</xdr:rowOff>
    </xdr:from>
    <xdr:to>
      <xdr:col>50</xdr:col>
      <xdr:colOff>114300</xdr:colOff>
      <xdr:row>78</xdr:row>
      <xdr:rowOff>9306</xdr:rowOff>
    </xdr:to>
    <xdr:cxnSp macro="">
      <xdr:nvCxnSpPr>
        <xdr:cNvPr id="411" name="直線コネクタ 410"/>
        <xdr:cNvCxnSpPr/>
      </xdr:nvCxnSpPr>
      <xdr:spPr>
        <a:xfrm>
          <a:off x="8750300" y="13328822"/>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84837</xdr:rowOff>
    </xdr:from>
    <xdr:to>
      <xdr:col>45</xdr:col>
      <xdr:colOff>177800</xdr:colOff>
      <xdr:row>77</xdr:row>
      <xdr:rowOff>127172</xdr:rowOff>
    </xdr:to>
    <xdr:cxnSp macro="">
      <xdr:nvCxnSpPr>
        <xdr:cNvPr id="414" name="直線コネクタ 413"/>
        <xdr:cNvCxnSpPr/>
      </xdr:nvCxnSpPr>
      <xdr:spPr>
        <a:xfrm>
          <a:off x="7861300" y="13286487"/>
          <a:ext cx="889000" cy="4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84837</xdr:rowOff>
    </xdr:from>
    <xdr:to>
      <xdr:col>41</xdr:col>
      <xdr:colOff>50800</xdr:colOff>
      <xdr:row>78</xdr:row>
      <xdr:rowOff>208</xdr:rowOff>
    </xdr:to>
    <xdr:cxnSp macro="">
      <xdr:nvCxnSpPr>
        <xdr:cNvPr id="417" name="直線コネクタ 416"/>
        <xdr:cNvCxnSpPr/>
      </xdr:nvCxnSpPr>
      <xdr:spPr>
        <a:xfrm flipV="1">
          <a:off x="6972300" y="13286487"/>
          <a:ext cx="889000" cy="8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131145</xdr:rowOff>
    </xdr:from>
    <xdr:to>
      <xdr:col>55</xdr:col>
      <xdr:colOff>50800</xdr:colOff>
      <xdr:row>78</xdr:row>
      <xdr:rowOff>61295</xdr:rowOff>
    </xdr:to>
    <xdr:sp macro="" textlink="">
      <xdr:nvSpPr>
        <xdr:cNvPr id="427" name="楕円 426"/>
        <xdr:cNvSpPr/>
      </xdr:nvSpPr>
      <xdr:spPr>
        <a:xfrm>
          <a:off x="10426700" y="133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46072</xdr:rowOff>
    </xdr:from>
    <xdr:ext cx="469744" cy="259045"/>
    <xdr:sp macro="" textlink="">
      <xdr:nvSpPr>
        <xdr:cNvPr id="428" name="商工費該当値テキスト"/>
        <xdr:cNvSpPr txBox="1"/>
      </xdr:nvSpPr>
      <xdr:spPr>
        <a:xfrm>
          <a:off x="10528300" y="132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129956</xdr:rowOff>
    </xdr:from>
    <xdr:to>
      <xdr:col>50</xdr:col>
      <xdr:colOff>165100</xdr:colOff>
      <xdr:row>78</xdr:row>
      <xdr:rowOff>60106</xdr:rowOff>
    </xdr:to>
    <xdr:sp macro="" textlink="">
      <xdr:nvSpPr>
        <xdr:cNvPr id="429" name="楕円 428"/>
        <xdr:cNvSpPr/>
      </xdr:nvSpPr>
      <xdr:spPr>
        <a:xfrm>
          <a:off x="9588500" y="133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51233</xdr:rowOff>
    </xdr:from>
    <xdr:ext cx="469744" cy="259045"/>
    <xdr:sp macro="" textlink="">
      <xdr:nvSpPr>
        <xdr:cNvPr id="430" name="テキスト ボックス 429"/>
        <xdr:cNvSpPr txBox="1"/>
      </xdr:nvSpPr>
      <xdr:spPr>
        <a:xfrm>
          <a:off x="9404428" y="1342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76372</xdr:rowOff>
    </xdr:from>
    <xdr:to>
      <xdr:col>46</xdr:col>
      <xdr:colOff>38100</xdr:colOff>
      <xdr:row>78</xdr:row>
      <xdr:rowOff>6522</xdr:rowOff>
    </xdr:to>
    <xdr:sp macro="" textlink="">
      <xdr:nvSpPr>
        <xdr:cNvPr id="431" name="楕円 430"/>
        <xdr:cNvSpPr/>
      </xdr:nvSpPr>
      <xdr:spPr>
        <a:xfrm>
          <a:off x="86995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169099</xdr:rowOff>
    </xdr:from>
    <xdr:ext cx="469744" cy="259045"/>
    <xdr:sp macro="" textlink="">
      <xdr:nvSpPr>
        <xdr:cNvPr id="432" name="テキスト ボックス 431"/>
        <xdr:cNvSpPr txBox="1"/>
      </xdr:nvSpPr>
      <xdr:spPr>
        <a:xfrm>
          <a:off x="8515428" y="133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34037</xdr:rowOff>
    </xdr:from>
    <xdr:to>
      <xdr:col>41</xdr:col>
      <xdr:colOff>101600</xdr:colOff>
      <xdr:row>77</xdr:row>
      <xdr:rowOff>135637</xdr:rowOff>
    </xdr:to>
    <xdr:sp macro="" textlink="">
      <xdr:nvSpPr>
        <xdr:cNvPr id="433" name="楕円 432"/>
        <xdr:cNvSpPr/>
      </xdr:nvSpPr>
      <xdr:spPr>
        <a:xfrm>
          <a:off x="7810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126764</xdr:rowOff>
    </xdr:from>
    <xdr:ext cx="469744" cy="259045"/>
    <xdr:sp macro="" textlink="">
      <xdr:nvSpPr>
        <xdr:cNvPr id="434" name="テキスト ボックス 433"/>
        <xdr:cNvSpPr txBox="1"/>
      </xdr:nvSpPr>
      <xdr:spPr>
        <a:xfrm>
          <a:off x="7626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120858</xdr:rowOff>
    </xdr:from>
    <xdr:to>
      <xdr:col>36</xdr:col>
      <xdr:colOff>165100</xdr:colOff>
      <xdr:row>78</xdr:row>
      <xdr:rowOff>51008</xdr:rowOff>
    </xdr:to>
    <xdr:sp macro="" textlink="">
      <xdr:nvSpPr>
        <xdr:cNvPr id="435" name="楕円 434"/>
        <xdr:cNvSpPr/>
      </xdr:nvSpPr>
      <xdr:spPr>
        <a:xfrm>
          <a:off x="6921500" y="133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42135</xdr:rowOff>
    </xdr:from>
    <xdr:ext cx="469744" cy="259045"/>
    <xdr:sp macro="" textlink="">
      <xdr:nvSpPr>
        <xdr:cNvPr id="436" name="テキスト ボックス 435"/>
        <xdr:cNvSpPr txBox="1"/>
      </xdr:nvSpPr>
      <xdr:spPr>
        <a:xfrm>
          <a:off x="6737428" y="1341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5643</xdr:rowOff>
    </xdr:from>
    <xdr:to>
      <xdr:col>55</xdr:col>
      <xdr:colOff>0</xdr:colOff>
      <xdr:row>99</xdr:row>
      <xdr:rowOff>32683</xdr:rowOff>
    </xdr:to>
    <xdr:cxnSp macro="">
      <xdr:nvCxnSpPr>
        <xdr:cNvPr id="468" name="直線コネクタ 467"/>
        <xdr:cNvCxnSpPr/>
      </xdr:nvCxnSpPr>
      <xdr:spPr>
        <a:xfrm flipV="1">
          <a:off x="9639300" y="16979193"/>
          <a:ext cx="8382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32683</xdr:rowOff>
    </xdr:from>
    <xdr:to>
      <xdr:col>50</xdr:col>
      <xdr:colOff>114300</xdr:colOff>
      <xdr:row>100</xdr:row>
      <xdr:rowOff>2704</xdr:rowOff>
    </xdr:to>
    <xdr:cxnSp macro="">
      <xdr:nvCxnSpPr>
        <xdr:cNvPr id="471" name="直線コネクタ 470"/>
        <xdr:cNvCxnSpPr/>
      </xdr:nvCxnSpPr>
      <xdr:spPr>
        <a:xfrm flipV="1">
          <a:off x="8750300" y="17006233"/>
          <a:ext cx="889000" cy="14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32519</xdr:rowOff>
    </xdr:from>
    <xdr:to>
      <xdr:col>45</xdr:col>
      <xdr:colOff>177800</xdr:colOff>
      <xdr:row>100</xdr:row>
      <xdr:rowOff>2704</xdr:rowOff>
    </xdr:to>
    <xdr:cxnSp macro="">
      <xdr:nvCxnSpPr>
        <xdr:cNvPr id="474" name="直線コネクタ 473"/>
        <xdr:cNvCxnSpPr/>
      </xdr:nvCxnSpPr>
      <xdr:spPr>
        <a:xfrm>
          <a:off x="7861300" y="17006069"/>
          <a:ext cx="889000" cy="14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6" name="テキスト ボックス 475"/>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9888</xdr:rowOff>
    </xdr:from>
    <xdr:to>
      <xdr:col>41</xdr:col>
      <xdr:colOff>50800</xdr:colOff>
      <xdr:row>99</xdr:row>
      <xdr:rowOff>32519</xdr:rowOff>
    </xdr:to>
    <xdr:cxnSp macro="">
      <xdr:nvCxnSpPr>
        <xdr:cNvPr id="477" name="直線コネクタ 476"/>
        <xdr:cNvCxnSpPr/>
      </xdr:nvCxnSpPr>
      <xdr:spPr>
        <a:xfrm>
          <a:off x="6972300" y="16983438"/>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126293</xdr:rowOff>
    </xdr:from>
    <xdr:to>
      <xdr:col>55</xdr:col>
      <xdr:colOff>50800</xdr:colOff>
      <xdr:row>99</xdr:row>
      <xdr:rowOff>56443</xdr:rowOff>
    </xdr:to>
    <xdr:sp macro="" textlink="">
      <xdr:nvSpPr>
        <xdr:cNvPr id="487" name="楕円 486"/>
        <xdr:cNvSpPr/>
      </xdr:nvSpPr>
      <xdr:spPr>
        <a:xfrm>
          <a:off x="10426700" y="169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104720</xdr:rowOff>
    </xdr:from>
    <xdr:ext cx="534377" cy="259045"/>
    <xdr:sp macro="" textlink="">
      <xdr:nvSpPr>
        <xdr:cNvPr id="488" name="土木費該当値テキスト"/>
        <xdr:cNvSpPr txBox="1"/>
      </xdr:nvSpPr>
      <xdr:spPr>
        <a:xfrm>
          <a:off x="10528300" y="169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153333</xdr:rowOff>
    </xdr:from>
    <xdr:to>
      <xdr:col>50</xdr:col>
      <xdr:colOff>165100</xdr:colOff>
      <xdr:row>99</xdr:row>
      <xdr:rowOff>83483</xdr:rowOff>
    </xdr:to>
    <xdr:sp macro="" textlink="">
      <xdr:nvSpPr>
        <xdr:cNvPr id="489" name="楕円 488"/>
        <xdr:cNvSpPr/>
      </xdr:nvSpPr>
      <xdr:spPr>
        <a:xfrm>
          <a:off x="9588500" y="169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74610</xdr:rowOff>
    </xdr:from>
    <xdr:ext cx="534377" cy="259045"/>
    <xdr:sp macro="" textlink="">
      <xdr:nvSpPr>
        <xdr:cNvPr id="490" name="テキスト ボックス 489"/>
        <xdr:cNvSpPr txBox="1"/>
      </xdr:nvSpPr>
      <xdr:spPr>
        <a:xfrm>
          <a:off x="9372111" y="170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123354</xdr:rowOff>
    </xdr:from>
    <xdr:to>
      <xdr:col>46</xdr:col>
      <xdr:colOff>38100</xdr:colOff>
      <xdr:row>100</xdr:row>
      <xdr:rowOff>53504</xdr:rowOff>
    </xdr:to>
    <xdr:sp macro="" textlink="">
      <xdr:nvSpPr>
        <xdr:cNvPr id="491" name="楕円 490"/>
        <xdr:cNvSpPr/>
      </xdr:nvSpPr>
      <xdr:spPr>
        <a:xfrm>
          <a:off x="8699500" y="170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100</xdr:row>
      <xdr:rowOff>44631</xdr:rowOff>
    </xdr:from>
    <xdr:ext cx="534377" cy="259045"/>
    <xdr:sp macro="" textlink="">
      <xdr:nvSpPr>
        <xdr:cNvPr id="492" name="テキスト ボックス 491"/>
        <xdr:cNvSpPr txBox="1"/>
      </xdr:nvSpPr>
      <xdr:spPr>
        <a:xfrm>
          <a:off x="8483111" y="171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153169</xdr:rowOff>
    </xdr:from>
    <xdr:to>
      <xdr:col>41</xdr:col>
      <xdr:colOff>101600</xdr:colOff>
      <xdr:row>99</xdr:row>
      <xdr:rowOff>83319</xdr:rowOff>
    </xdr:to>
    <xdr:sp macro="" textlink="">
      <xdr:nvSpPr>
        <xdr:cNvPr id="493" name="楕円 492"/>
        <xdr:cNvSpPr/>
      </xdr:nvSpPr>
      <xdr:spPr>
        <a:xfrm>
          <a:off x="7810500" y="169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74446</xdr:rowOff>
    </xdr:from>
    <xdr:ext cx="534377" cy="259045"/>
    <xdr:sp macro="" textlink="">
      <xdr:nvSpPr>
        <xdr:cNvPr id="494" name="テキスト ボックス 493"/>
        <xdr:cNvSpPr txBox="1"/>
      </xdr:nvSpPr>
      <xdr:spPr>
        <a:xfrm>
          <a:off x="7594111" y="1704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130538</xdr:rowOff>
    </xdr:from>
    <xdr:to>
      <xdr:col>36</xdr:col>
      <xdr:colOff>165100</xdr:colOff>
      <xdr:row>99</xdr:row>
      <xdr:rowOff>60688</xdr:rowOff>
    </xdr:to>
    <xdr:sp macro="" textlink="">
      <xdr:nvSpPr>
        <xdr:cNvPr id="495" name="楕円 494"/>
        <xdr:cNvSpPr/>
      </xdr:nvSpPr>
      <xdr:spPr>
        <a:xfrm>
          <a:off x="6921500" y="169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51815</xdr:rowOff>
    </xdr:from>
    <xdr:ext cx="534377" cy="259045"/>
    <xdr:sp macro="" textlink="">
      <xdr:nvSpPr>
        <xdr:cNvPr id="496" name="テキスト ボックス 495"/>
        <xdr:cNvSpPr txBox="1"/>
      </xdr:nvSpPr>
      <xdr:spPr>
        <a:xfrm>
          <a:off x="6705111" y="170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105573</xdr:rowOff>
    </xdr:from>
    <xdr:to>
      <xdr:col>85</xdr:col>
      <xdr:colOff>127000</xdr:colOff>
      <xdr:row>31</xdr:row>
      <xdr:rowOff>113411</xdr:rowOff>
    </xdr:to>
    <xdr:cxnSp macro="">
      <xdr:nvCxnSpPr>
        <xdr:cNvPr id="528" name="直線コネクタ 527"/>
        <xdr:cNvCxnSpPr/>
      </xdr:nvCxnSpPr>
      <xdr:spPr>
        <a:xfrm>
          <a:off x="15481300" y="5249073"/>
          <a:ext cx="8382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105573</xdr:rowOff>
    </xdr:from>
    <xdr:to>
      <xdr:col>81</xdr:col>
      <xdr:colOff>50800</xdr:colOff>
      <xdr:row>32</xdr:row>
      <xdr:rowOff>94143</xdr:rowOff>
    </xdr:to>
    <xdr:cxnSp macro="">
      <xdr:nvCxnSpPr>
        <xdr:cNvPr id="531" name="直線コネクタ 530"/>
        <xdr:cNvCxnSpPr/>
      </xdr:nvCxnSpPr>
      <xdr:spPr>
        <a:xfrm flipV="1">
          <a:off x="14592300" y="5249073"/>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3" name="テキスト ボックス 532"/>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94143</xdr:rowOff>
    </xdr:from>
    <xdr:to>
      <xdr:col>76</xdr:col>
      <xdr:colOff>114300</xdr:colOff>
      <xdr:row>33</xdr:row>
      <xdr:rowOff>254</xdr:rowOff>
    </xdr:to>
    <xdr:cxnSp macro="">
      <xdr:nvCxnSpPr>
        <xdr:cNvPr id="534" name="直線コネクタ 533"/>
        <xdr:cNvCxnSpPr/>
      </xdr:nvCxnSpPr>
      <xdr:spPr>
        <a:xfrm flipV="1">
          <a:off x="13703300" y="558054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85942</xdr:rowOff>
    </xdr:from>
    <xdr:ext cx="534377" cy="259045"/>
    <xdr:sp macro="" textlink="">
      <xdr:nvSpPr>
        <xdr:cNvPr id="536" name="テキスト ボックス 535"/>
        <xdr:cNvSpPr txBox="1"/>
      </xdr:nvSpPr>
      <xdr:spPr>
        <a:xfrm>
          <a:off x="14325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125331</xdr:rowOff>
    </xdr:from>
    <xdr:to>
      <xdr:col>71</xdr:col>
      <xdr:colOff>177800</xdr:colOff>
      <xdr:row>33</xdr:row>
      <xdr:rowOff>254</xdr:rowOff>
    </xdr:to>
    <xdr:cxnSp macro="">
      <xdr:nvCxnSpPr>
        <xdr:cNvPr id="537" name="直線コネクタ 536"/>
        <xdr:cNvCxnSpPr/>
      </xdr:nvCxnSpPr>
      <xdr:spPr>
        <a:xfrm>
          <a:off x="12814300" y="5440281"/>
          <a:ext cx="889000" cy="2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9" name="テキスト ボックス 538"/>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155175</xdr:rowOff>
    </xdr:from>
    <xdr:ext cx="534377" cy="259045"/>
    <xdr:sp macro="" textlink="">
      <xdr:nvSpPr>
        <xdr:cNvPr id="541" name="テキスト ボックス 540"/>
        <xdr:cNvSpPr txBox="1"/>
      </xdr:nvSpPr>
      <xdr:spPr>
        <a:xfrm>
          <a:off x="12547111" y="59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62611</xdr:rowOff>
    </xdr:from>
    <xdr:to>
      <xdr:col>85</xdr:col>
      <xdr:colOff>177800</xdr:colOff>
      <xdr:row>31</xdr:row>
      <xdr:rowOff>164211</xdr:rowOff>
    </xdr:to>
    <xdr:sp macro="" textlink="">
      <xdr:nvSpPr>
        <xdr:cNvPr id="547" name="楕円 546"/>
        <xdr:cNvSpPr/>
      </xdr:nvSpPr>
      <xdr:spPr>
        <a:xfrm>
          <a:off x="16268700" y="53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85488</xdr:rowOff>
    </xdr:from>
    <xdr:ext cx="534377" cy="259045"/>
    <xdr:sp macro="" textlink="">
      <xdr:nvSpPr>
        <xdr:cNvPr id="548" name="消防費該当値テキスト"/>
        <xdr:cNvSpPr txBox="1"/>
      </xdr:nvSpPr>
      <xdr:spPr>
        <a:xfrm>
          <a:off x="16370300" y="52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54773</xdr:rowOff>
    </xdr:from>
    <xdr:to>
      <xdr:col>81</xdr:col>
      <xdr:colOff>101600</xdr:colOff>
      <xdr:row>30</xdr:row>
      <xdr:rowOff>156373</xdr:rowOff>
    </xdr:to>
    <xdr:sp macro="" textlink="">
      <xdr:nvSpPr>
        <xdr:cNvPr id="549" name="楕円 548"/>
        <xdr:cNvSpPr/>
      </xdr:nvSpPr>
      <xdr:spPr>
        <a:xfrm>
          <a:off x="15430500" y="51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1450</xdr:rowOff>
    </xdr:from>
    <xdr:ext cx="534377" cy="259045"/>
    <xdr:sp macro="" textlink="">
      <xdr:nvSpPr>
        <xdr:cNvPr id="550" name="テキスト ボックス 549"/>
        <xdr:cNvSpPr txBox="1"/>
      </xdr:nvSpPr>
      <xdr:spPr>
        <a:xfrm>
          <a:off x="15214111" y="497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43343</xdr:rowOff>
    </xdr:from>
    <xdr:to>
      <xdr:col>76</xdr:col>
      <xdr:colOff>165100</xdr:colOff>
      <xdr:row>32</xdr:row>
      <xdr:rowOff>144943</xdr:rowOff>
    </xdr:to>
    <xdr:sp macro="" textlink="">
      <xdr:nvSpPr>
        <xdr:cNvPr id="551" name="楕円 550"/>
        <xdr:cNvSpPr/>
      </xdr:nvSpPr>
      <xdr:spPr>
        <a:xfrm>
          <a:off x="14541500" y="5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161470</xdr:rowOff>
    </xdr:from>
    <xdr:ext cx="534377" cy="259045"/>
    <xdr:sp macro="" textlink="">
      <xdr:nvSpPr>
        <xdr:cNvPr id="552" name="テキスト ボックス 551"/>
        <xdr:cNvSpPr txBox="1"/>
      </xdr:nvSpPr>
      <xdr:spPr>
        <a:xfrm>
          <a:off x="14325111" y="53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120904</xdr:rowOff>
    </xdr:from>
    <xdr:to>
      <xdr:col>72</xdr:col>
      <xdr:colOff>38100</xdr:colOff>
      <xdr:row>33</xdr:row>
      <xdr:rowOff>51054</xdr:rowOff>
    </xdr:to>
    <xdr:sp macro="" textlink="">
      <xdr:nvSpPr>
        <xdr:cNvPr id="553" name="楕円 552"/>
        <xdr:cNvSpPr/>
      </xdr:nvSpPr>
      <xdr:spPr>
        <a:xfrm>
          <a:off x="13652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67581</xdr:rowOff>
    </xdr:from>
    <xdr:ext cx="534377" cy="259045"/>
    <xdr:sp macro="" textlink="">
      <xdr:nvSpPr>
        <xdr:cNvPr id="554" name="テキスト ボックス 553"/>
        <xdr:cNvSpPr txBox="1"/>
      </xdr:nvSpPr>
      <xdr:spPr>
        <a:xfrm>
          <a:off x="13436111" y="53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74531</xdr:rowOff>
    </xdr:from>
    <xdr:to>
      <xdr:col>67</xdr:col>
      <xdr:colOff>101600</xdr:colOff>
      <xdr:row>32</xdr:row>
      <xdr:rowOff>4681</xdr:rowOff>
    </xdr:to>
    <xdr:sp macro="" textlink="">
      <xdr:nvSpPr>
        <xdr:cNvPr id="555" name="楕円 554"/>
        <xdr:cNvSpPr/>
      </xdr:nvSpPr>
      <xdr:spPr>
        <a:xfrm>
          <a:off x="12763500" y="53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21208</xdr:rowOff>
    </xdr:from>
    <xdr:ext cx="534377" cy="259045"/>
    <xdr:sp macro="" textlink="">
      <xdr:nvSpPr>
        <xdr:cNvPr id="556" name="テキスト ボックス 555"/>
        <xdr:cNvSpPr txBox="1"/>
      </xdr:nvSpPr>
      <xdr:spPr>
        <a:xfrm>
          <a:off x="12547111" y="51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1625</xdr:rowOff>
    </xdr:from>
    <xdr:to>
      <xdr:col>85</xdr:col>
      <xdr:colOff>127000</xdr:colOff>
      <xdr:row>57</xdr:row>
      <xdr:rowOff>82962</xdr:rowOff>
    </xdr:to>
    <xdr:cxnSp macro="">
      <xdr:nvCxnSpPr>
        <xdr:cNvPr id="584" name="直線コネクタ 583"/>
        <xdr:cNvCxnSpPr/>
      </xdr:nvCxnSpPr>
      <xdr:spPr>
        <a:xfrm flipV="1">
          <a:off x="15481300" y="9774275"/>
          <a:ext cx="838200" cy="8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136385</xdr:rowOff>
    </xdr:from>
    <xdr:to>
      <xdr:col>81</xdr:col>
      <xdr:colOff>50800</xdr:colOff>
      <xdr:row>57</xdr:row>
      <xdr:rowOff>82962</xdr:rowOff>
    </xdr:to>
    <xdr:cxnSp macro="">
      <xdr:nvCxnSpPr>
        <xdr:cNvPr id="587" name="直線コネクタ 586"/>
        <xdr:cNvCxnSpPr/>
      </xdr:nvCxnSpPr>
      <xdr:spPr>
        <a:xfrm>
          <a:off x="14592300" y="9566135"/>
          <a:ext cx="889000" cy="2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136385</xdr:rowOff>
    </xdr:from>
    <xdr:to>
      <xdr:col>76</xdr:col>
      <xdr:colOff>114300</xdr:colOff>
      <xdr:row>56</xdr:row>
      <xdr:rowOff>149187</xdr:rowOff>
    </xdr:to>
    <xdr:cxnSp macro="">
      <xdr:nvCxnSpPr>
        <xdr:cNvPr id="590" name="直線コネクタ 589"/>
        <xdr:cNvCxnSpPr/>
      </xdr:nvCxnSpPr>
      <xdr:spPr>
        <a:xfrm flipV="1">
          <a:off x="13703300" y="9566135"/>
          <a:ext cx="889000" cy="1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149187</xdr:rowOff>
    </xdr:from>
    <xdr:to>
      <xdr:col>71</xdr:col>
      <xdr:colOff>177800</xdr:colOff>
      <xdr:row>57</xdr:row>
      <xdr:rowOff>78161</xdr:rowOff>
    </xdr:to>
    <xdr:cxnSp macro="">
      <xdr:nvCxnSpPr>
        <xdr:cNvPr id="593" name="直線コネクタ 592"/>
        <xdr:cNvCxnSpPr/>
      </xdr:nvCxnSpPr>
      <xdr:spPr>
        <a:xfrm flipV="1">
          <a:off x="12814300" y="9750387"/>
          <a:ext cx="889000" cy="10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122275</xdr:rowOff>
    </xdr:from>
    <xdr:to>
      <xdr:col>85</xdr:col>
      <xdr:colOff>177800</xdr:colOff>
      <xdr:row>57</xdr:row>
      <xdr:rowOff>52425</xdr:rowOff>
    </xdr:to>
    <xdr:sp macro="" textlink="">
      <xdr:nvSpPr>
        <xdr:cNvPr id="603" name="楕円 602"/>
        <xdr:cNvSpPr/>
      </xdr:nvSpPr>
      <xdr:spPr>
        <a:xfrm>
          <a:off x="162687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100702</xdr:rowOff>
    </xdr:from>
    <xdr:ext cx="534377" cy="259045"/>
    <xdr:sp macro="" textlink="">
      <xdr:nvSpPr>
        <xdr:cNvPr id="604" name="教育費該当値テキスト"/>
        <xdr:cNvSpPr txBox="1"/>
      </xdr:nvSpPr>
      <xdr:spPr>
        <a:xfrm>
          <a:off x="16370300" y="97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32162</xdr:rowOff>
    </xdr:from>
    <xdr:to>
      <xdr:col>81</xdr:col>
      <xdr:colOff>101600</xdr:colOff>
      <xdr:row>57</xdr:row>
      <xdr:rowOff>133762</xdr:rowOff>
    </xdr:to>
    <xdr:sp macro="" textlink="">
      <xdr:nvSpPr>
        <xdr:cNvPr id="605" name="楕円 604"/>
        <xdr:cNvSpPr/>
      </xdr:nvSpPr>
      <xdr:spPr>
        <a:xfrm>
          <a:off x="15430500" y="98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124889</xdr:rowOff>
    </xdr:from>
    <xdr:ext cx="534377" cy="259045"/>
    <xdr:sp macro="" textlink="">
      <xdr:nvSpPr>
        <xdr:cNvPr id="606" name="テキスト ボックス 605"/>
        <xdr:cNvSpPr txBox="1"/>
      </xdr:nvSpPr>
      <xdr:spPr>
        <a:xfrm>
          <a:off x="15214111" y="98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85585</xdr:rowOff>
    </xdr:from>
    <xdr:to>
      <xdr:col>76</xdr:col>
      <xdr:colOff>165100</xdr:colOff>
      <xdr:row>56</xdr:row>
      <xdr:rowOff>15735</xdr:rowOff>
    </xdr:to>
    <xdr:sp macro="" textlink="">
      <xdr:nvSpPr>
        <xdr:cNvPr id="607" name="楕円 606"/>
        <xdr:cNvSpPr/>
      </xdr:nvSpPr>
      <xdr:spPr>
        <a:xfrm>
          <a:off x="14541500" y="9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32262</xdr:rowOff>
    </xdr:from>
    <xdr:ext cx="534377" cy="259045"/>
    <xdr:sp macro="" textlink="">
      <xdr:nvSpPr>
        <xdr:cNvPr id="608" name="テキスト ボックス 607"/>
        <xdr:cNvSpPr txBox="1"/>
      </xdr:nvSpPr>
      <xdr:spPr>
        <a:xfrm>
          <a:off x="14325111" y="92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98387</xdr:rowOff>
    </xdr:from>
    <xdr:to>
      <xdr:col>72</xdr:col>
      <xdr:colOff>38100</xdr:colOff>
      <xdr:row>57</xdr:row>
      <xdr:rowOff>28537</xdr:rowOff>
    </xdr:to>
    <xdr:sp macro="" textlink="">
      <xdr:nvSpPr>
        <xdr:cNvPr id="609" name="楕円 608"/>
        <xdr:cNvSpPr/>
      </xdr:nvSpPr>
      <xdr:spPr>
        <a:xfrm>
          <a:off x="13652500" y="96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19664</xdr:rowOff>
    </xdr:from>
    <xdr:ext cx="534377" cy="259045"/>
    <xdr:sp macro="" textlink="">
      <xdr:nvSpPr>
        <xdr:cNvPr id="610" name="テキスト ボックス 609"/>
        <xdr:cNvSpPr txBox="1"/>
      </xdr:nvSpPr>
      <xdr:spPr>
        <a:xfrm>
          <a:off x="13436111" y="979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27361</xdr:rowOff>
    </xdr:from>
    <xdr:to>
      <xdr:col>67</xdr:col>
      <xdr:colOff>101600</xdr:colOff>
      <xdr:row>57</xdr:row>
      <xdr:rowOff>128961</xdr:rowOff>
    </xdr:to>
    <xdr:sp macro="" textlink="">
      <xdr:nvSpPr>
        <xdr:cNvPr id="611" name="楕円 610"/>
        <xdr:cNvSpPr/>
      </xdr:nvSpPr>
      <xdr:spPr>
        <a:xfrm>
          <a:off x="12763500" y="98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120088</xdr:rowOff>
    </xdr:from>
    <xdr:ext cx="534377" cy="259045"/>
    <xdr:sp macro="" textlink="">
      <xdr:nvSpPr>
        <xdr:cNvPr id="612" name="テキスト ボックス 611"/>
        <xdr:cNvSpPr txBox="1"/>
      </xdr:nvSpPr>
      <xdr:spPr>
        <a:xfrm>
          <a:off x="12547111" y="989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128910</xdr:rowOff>
    </xdr:from>
    <xdr:to>
      <xdr:col>76</xdr:col>
      <xdr:colOff>114300</xdr:colOff>
      <xdr:row>78</xdr:row>
      <xdr:rowOff>139700</xdr:rowOff>
    </xdr:to>
    <xdr:cxnSp macro="">
      <xdr:nvCxnSpPr>
        <xdr:cNvPr id="645" name="直線コネクタ 644"/>
        <xdr:cNvCxnSpPr/>
      </xdr:nvCxnSpPr>
      <xdr:spPr>
        <a:xfrm>
          <a:off x="13703300" y="135020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128910</xdr:rowOff>
    </xdr:from>
    <xdr:to>
      <xdr:col>71</xdr:col>
      <xdr:colOff>177800</xdr:colOff>
      <xdr:row>78</xdr:row>
      <xdr:rowOff>137185</xdr:rowOff>
    </xdr:to>
    <xdr:cxnSp macro="">
      <xdr:nvCxnSpPr>
        <xdr:cNvPr id="648" name="直線コネクタ 647"/>
        <xdr:cNvCxnSpPr/>
      </xdr:nvCxnSpPr>
      <xdr:spPr>
        <a:xfrm flipV="1">
          <a:off x="12814300" y="13502010"/>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78110</xdr:rowOff>
    </xdr:from>
    <xdr:to>
      <xdr:col>72</xdr:col>
      <xdr:colOff>38100</xdr:colOff>
      <xdr:row>79</xdr:row>
      <xdr:rowOff>8260</xdr:rowOff>
    </xdr:to>
    <xdr:sp macro="" textlink="">
      <xdr:nvSpPr>
        <xdr:cNvPr id="664" name="楕円 663"/>
        <xdr:cNvSpPr/>
      </xdr:nvSpPr>
      <xdr:spPr>
        <a:xfrm>
          <a:off x="13652500" y="134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170837</xdr:rowOff>
    </xdr:from>
    <xdr:ext cx="378565" cy="259045"/>
    <xdr:sp macro="" textlink="">
      <xdr:nvSpPr>
        <xdr:cNvPr id="665" name="テキスト ボックス 664"/>
        <xdr:cNvSpPr txBox="1"/>
      </xdr:nvSpPr>
      <xdr:spPr>
        <a:xfrm>
          <a:off x="13514017" y="1354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86385</xdr:rowOff>
    </xdr:from>
    <xdr:to>
      <xdr:col>67</xdr:col>
      <xdr:colOff>101600</xdr:colOff>
      <xdr:row>79</xdr:row>
      <xdr:rowOff>16535</xdr:rowOff>
    </xdr:to>
    <xdr:sp macro="" textlink="">
      <xdr:nvSpPr>
        <xdr:cNvPr id="666" name="楕円 665"/>
        <xdr:cNvSpPr/>
      </xdr:nvSpPr>
      <xdr:spPr>
        <a:xfrm>
          <a:off x="12763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7662</xdr:rowOff>
    </xdr:from>
    <xdr:ext cx="313932" cy="259045"/>
    <xdr:sp macro="" textlink="">
      <xdr:nvSpPr>
        <xdr:cNvPr id="667" name="テキスト ボックス 666"/>
        <xdr:cNvSpPr txBox="1"/>
      </xdr:nvSpPr>
      <xdr:spPr>
        <a:xfrm>
          <a:off x="12657333" y="13552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17742</xdr:rowOff>
    </xdr:from>
    <xdr:to>
      <xdr:col>85</xdr:col>
      <xdr:colOff>127000</xdr:colOff>
      <xdr:row>99</xdr:row>
      <xdr:rowOff>20439</xdr:rowOff>
    </xdr:to>
    <xdr:cxnSp macro="">
      <xdr:nvCxnSpPr>
        <xdr:cNvPr id="695" name="直線コネクタ 694"/>
        <xdr:cNvCxnSpPr/>
      </xdr:nvCxnSpPr>
      <xdr:spPr>
        <a:xfrm flipV="1">
          <a:off x="15481300" y="16991292"/>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7432</xdr:rowOff>
    </xdr:from>
    <xdr:to>
      <xdr:col>81</xdr:col>
      <xdr:colOff>50800</xdr:colOff>
      <xdr:row>99</xdr:row>
      <xdr:rowOff>20439</xdr:rowOff>
    </xdr:to>
    <xdr:cxnSp macro="">
      <xdr:nvCxnSpPr>
        <xdr:cNvPr id="698" name="直線コネクタ 697"/>
        <xdr:cNvCxnSpPr/>
      </xdr:nvCxnSpPr>
      <xdr:spPr>
        <a:xfrm>
          <a:off x="14592300" y="1698098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128429</xdr:rowOff>
    </xdr:from>
    <xdr:to>
      <xdr:col>76</xdr:col>
      <xdr:colOff>114300</xdr:colOff>
      <xdr:row>99</xdr:row>
      <xdr:rowOff>7432</xdr:rowOff>
    </xdr:to>
    <xdr:cxnSp macro="">
      <xdr:nvCxnSpPr>
        <xdr:cNvPr id="701" name="直線コネクタ 700"/>
        <xdr:cNvCxnSpPr/>
      </xdr:nvCxnSpPr>
      <xdr:spPr>
        <a:xfrm>
          <a:off x="13703300" y="16930529"/>
          <a:ext cx="8890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90849</xdr:rowOff>
    </xdr:from>
    <xdr:to>
      <xdr:col>71</xdr:col>
      <xdr:colOff>177800</xdr:colOff>
      <xdr:row>98</xdr:row>
      <xdr:rowOff>128429</xdr:rowOff>
    </xdr:to>
    <xdr:cxnSp macro="">
      <xdr:nvCxnSpPr>
        <xdr:cNvPr id="704" name="直線コネクタ 703"/>
        <xdr:cNvCxnSpPr/>
      </xdr:nvCxnSpPr>
      <xdr:spPr>
        <a:xfrm>
          <a:off x="12814300" y="16892949"/>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138392</xdr:rowOff>
    </xdr:from>
    <xdr:to>
      <xdr:col>85</xdr:col>
      <xdr:colOff>177800</xdr:colOff>
      <xdr:row>99</xdr:row>
      <xdr:rowOff>68542</xdr:rowOff>
    </xdr:to>
    <xdr:sp macro="" textlink="">
      <xdr:nvSpPr>
        <xdr:cNvPr id="714" name="楕円 713"/>
        <xdr:cNvSpPr/>
      </xdr:nvSpPr>
      <xdr:spPr>
        <a:xfrm>
          <a:off x="16268700" y="169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53319</xdr:rowOff>
    </xdr:from>
    <xdr:ext cx="534377" cy="259045"/>
    <xdr:sp macro="" textlink="">
      <xdr:nvSpPr>
        <xdr:cNvPr id="715" name="公債費該当値テキスト"/>
        <xdr:cNvSpPr txBox="1"/>
      </xdr:nvSpPr>
      <xdr:spPr>
        <a:xfrm>
          <a:off x="16370300" y="1685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141089</xdr:rowOff>
    </xdr:from>
    <xdr:to>
      <xdr:col>81</xdr:col>
      <xdr:colOff>101600</xdr:colOff>
      <xdr:row>99</xdr:row>
      <xdr:rowOff>71239</xdr:rowOff>
    </xdr:to>
    <xdr:sp macro="" textlink="">
      <xdr:nvSpPr>
        <xdr:cNvPr id="716" name="楕円 715"/>
        <xdr:cNvSpPr/>
      </xdr:nvSpPr>
      <xdr:spPr>
        <a:xfrm>
          <a:off x="15430500" y="169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62366</xdr:rowOff>
    </xdr:from>
    <xdr:ext cx="534377" cy="259045"/>
    <xdr:sp macro="" textlink="">
      <xdr:nvSpPr>
        <xdr:cNvPr id="717" name="テキスト ボックス 716"/>
        <xdr:cNvSpPr txBox="1"/>
      </xdr:nvSpPr>
      <xdr:spPr>
        <a:xfrm>
          <a:off x="15214111" y="170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128082</xdr:rowOff>
    </xdr:from>
    <xdr:to>
      <xdr:col>76</xdr:col>
      <xdr:colOff>165100</xdr:colOff>
      <xdr:row>99</xdr:row>
      <xdr:rowOff>58232</xdr:rowOff>
    </xdr:to>
    <xdr:sp macro="" textlink="">
      <xdr:nvSpPr>
        <xdr:cNvPr id="718" name="楕円 717"/>
        <xdr:cNvSpPr/>
      </xdr:nvSpPr>
      <xdr:spPr>
        <a:xfrm>
          <a:off x="14541500" y="169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49359</xdr:rowOff>
    </xdr:from>
    <xdr:ext cx="534377" cy="259045"/>
    <xdr:sp macro="" textlink="">
      <xdr:nvSpPr>
        <xdr:cNvPr id="719" name="テキスト ボックス 718"/>
        <xdr:cNvSpPr txBox="1"/>
      </xdr:nvSpPr>
      <xdr:spPr>
        <a:xfrm>
          <a:off x="14325111" y="170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77629</xdr:rowOff>
    </xdr:from>
    <xdr:to>
      <xdr:col>72</xdr:col>
      <xdr:colOff>38100</xdr:colOff>
      <xdr:row>99</xdr:row>
      <xdr:rowOff>7779</xdr:rowOff>
    </xdr:to>
    <xdr:sp macro="" textlink="">
      <xdr:nvSpPr>
        <xdr:cNvPr id="720" name="楕円 719"/>
        <xdr:cNvSpPr/>
      </xdr:nvSpPr>
      <xdr:spPr>
        <a:xfrm>
          <a:off x="136525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170356</xdr:rowOff>
    </xdr:from>
    <xdr:ext cx="534377" cy="259045"/>
    <xdr:sp macro="" textlink="">
      <xdr:nvSpPr>
        <xdr:cNvPr id="721" name="テキスト ボックス 720"/>
        <xdr:cNvSpPr txBox="1"/>
      </xdr:nvSpPr>
      <xdr:spPr>
        <a:xfrm>
          <a:off x="13436111" y="169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40049</xdr:rowOff>
    </xdr:from>
    <xdr:to>
      <xdr:col>67</xdr:col>
      <xdr:colOff>101600</xdr:colOff>
      <xdr:row>98</xdr:row>
      <xdr:rowOff>141649</xdr:rowOff>
    </xdr:to>
    <xdr:sp macro="" textlink="">
      <xdr:nvSpPr>
        <xdr:cNvPr id="722" name="楕円 721"/>
        <xdr:cNvSpPr/>
      </xdr:nvSpPr>
      <xdr:spPr>
        <a:xfrm>
          <a:off x="12763500" y="168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132776</xdr:rowOff>
    </xdr:from>
    <xdr:ext cx="534377" cy="259045"/>
    <xdr:sp macro="" textlink="">
      <xdr:nvSpPr>
        <xdr:cNvPr id="723" name="テキスト ボックス 722"/>
        <xdr:cNvSpPr txBox="1"/>
      </xdr:nvSpPr>
      <xdr:spPr>
        <a:xfrm>
          <a:off x="12547111" y="1693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農林水産費が、住民一人当たり</a:t>
          </a:r>
          <a:r>
            <a:rPr kumimoji="1" lang="en-US" altLang="ja-JP" sz="1300">
              <a:latin typeface="ＭＳ Ｐゴシック" panose="020B0600070205080204" pitchFamily="50" charset="-128"/>
              <a:ea typeface="ＭＳ Ｐゴシック" panose="020B0600070205080204" pitchFamily="50" charset="-128"/>
            </a:rPr>
            <a:t>5,327</a:t>
          </a:r>
          <a:r>
            <a:rPr kumimoji="1" lang="ja-JP" altLang="en-US" sz="1300">
              <a:latin typeface="ＭＳ Ｐゴシック" panose="020B0600070205080204" pitchFamily="50" charset="-128"/>
              <a:ea typeface="ＭＳ Ｐゴシック" panose="020B0600070205080204" pitchFamily="50" charset="-128"/>
            </a:rPr>
            <a:t>円となっており、前年度と比較倍増している。これは、佐倉草ぶえの丘整備事業を行ったことが主な要因である。また、教育費については、住民一人当たり、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33,540</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3,558</a:t>
          </a:r>
          <a:r>
            <a:rPr kumimoji="1" lang="ja-JP" altLang="en-US" sz="1300">
              <a:latin typeface="ＭＳ Ｐゴシック" panose="020B0600070205080204" pitchFamily="50" charset="-128"/>
              <a:ea typeface="ＭＳ Ｐゴシック" panose="020B0600070205080204" pitchFamily="50" charset="-128"/>
            </a:rPr>
            <a:t>円の増加となっている。これは市民音楽ホール整備事業を行ったことなどが主な要因である。その他については横ばいの傾向がみられる。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高齢化に伴う扶助費など社会保障関係経費の増加という厳しい状況下において、歳入規模に見合った財政運営に努めたことにより、前年より財政調整基金の残高は減少したものの、実質収支と合わせた標準財政規模との比率で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％を超えている。しかし実質単年度収支は、２年連続の赤字となり、標準財政規模との比率も▲</a:t>
          </a:r>
          <a:r>
            <a:rPr kumimoji="1" lang="en-US" altLang="ja-JP" sz="1200">
              <a:latin typeface="ＭＳ ゴシック" pitchFamily="49" charset="-128"/>
              <a:ea typeface="ＭＳ ゴシック" pitchFamily="49" charset="-128"/>
            </a:rPr>
            <a:t>6.22</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今後は公共施設の老朽化対策の財源として、地方債の借入や財政調整基金の取り崩しが増えることが予想され、厳しさが増していくと思われる。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一般会計及び特別会計、また、公営企業である上下水道事業などすべての会計において赤字額は発生していないことから、連結実質赤字比率は算出されない。</a:t>
          </a:r>
        </a:p>
        <a:p>
          <a:r>
            <a:rPr kumimoji="1" lang="ja-JP" altLang="en-US" sz="1400">
              <a:latin typeface="ＭＳ ゴシック" pitchFamily="49" charset="-128"/>
              <a:ea typeface="ＭＳ ゴシック" pitchFamily="49" charset="-128"/>
            </a:rPr>
            <a:t>一般会計では、予算編成時に歳入予算を過大に見積もることなく、歳入に見合った歳出予算を組んでいるため、実質収支が赤字となることはない。また、特別会計においては、保険料や使用料などの特定の歳入に対し、必要となる歳出が不足する場合は、一般会計からの繰入で対応していることから、実質収支が赤字となることはない。</a:t>
          </a:r>
        </a:p>
        <a:p>
          <a:r>
            <a:rPr kumimoji="1" lang="ja-JP" altLang="en-US" sz="1400">
              <a:latin typeface="ＭＳ ゴシック" pitchFamily="49" charset="-128"/>
              <a:ea typeface="ＭＳ ゴシック" pitchFamily="49" charset="-128"/>
            </a:rPr>
            <a:t>今後は、国保会計などの医療の給付費の増加に伴い、法定外の財源補てん繰入金が増加傾向になることも想定されるが、料金改定の検討により独立採算に努め、引き続き健全な運営を維持していく。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48554754</v>
      </c>
      <c r="BO4" s="441"/>
      <c r="BP4" s="441"/>
      <c r="BQ4" s="441"/>
      <c r="BR4" s="441"/>
      <c r="BS4" s="441"/>
      <c r="BT4" s="441"/>
      <c r="BU4" s="442"/>
      <c r="BV4" s="440">
        <v>47402088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7.2</v>
      </c>
      <c r="CU4" s="622"/>
      <c r="CV4" s="622"/>
      <c r="CW4" s="622"/>
      <c r="CX4" s="622"/>
      <c r="CY4" s="622"/>
      <c r="CZ4" s="622"/>
      <c r="DA4" s="623"/>
      <c r="DB4" s="621">
        <v>4.0999999999999996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46298592</v>
      </c>
      <c r="BO5" s="446"/>
      <c r="BP5" s="446"/>
      <c r="BQ5" s="446"/>
      <c r="BR5" s="446"/>
      <c r="BS5" s="446"/>
      <c r="BT5" s="446"/>
      <c r="BU5" s="447"/>
      <c r="BV5" s="445">
        <v>45679014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98.3</v>
      </c>
      <c r="CU5" s="416"/>
      <c r="CV5" s="416"/>
      <c r="CW5" s="416"/>
      <c r="CX5" s="416"/>
      <c r="CY5" s="416"/>
      <c r="CZ5" s="416"/>
      <c r="DA5" s="417"/>
      <c r="DB5" s="415">
        <v>93.7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2256162</v>
      </c>
      <c r="BO6" s="446"/>
      <c r="BP6" s="446"/>
      <c r="BQ6" s="446"/>
      <c r="BR6" s="446"/>
      <c r="BS6" s="446"/>
      <c r="BT6" s="446"/>
      <c r="BU6" s="447"/>
      <c r="BV6" s="445">
        <v>1723074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104.4</v>
      </c>
      <c r="CU6" s="596"/>
      <c r="CV6" s="596"/>
      <c r="CW6" s="596"/>
      <c r="CX6" s="596"/>
      <c r="CY6" s="596"/>
      <c r="CZ6" s="596"/>
      <c r="DA6" s="597"/>
      <c r="DB6" s="595">
        <v>99.1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208949</v>
      </c>
      <c r="BO7" s="446"/>
      <c r="BP7" s="446"/>
      <c r="BQ7" s="446"/>
      <c r="BR7" s="446"/>
      <c r="BS7" s="446"/>
      <c r="BT7" s="446"/>
      <c r="BU7" s="447"/>
      <c r="BV7" s="445">
        <v>512869</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28404328</v>
      </c>
      <c r="CU7" s="446"/>
      <c r="CV7" s="446"/>
      <c r="CW7" s="446"/>
      <c r="CX7" s="446"/>
      <c r="CY7" s="446"/>
      <c r="CZ7" s="446"/>
      <c r="DA7" s="447"/>
      <c r="DB7" s="445">
        <v>29564439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2047213</v>
      </c>
      <c r="BO8" s="446"/>
      <c r="BP8" s="446"/>
      <c r="BQ8" s="446"/>
      <c r="BR8" s="446"/>
      <c r="BS8" s="446"/>
      <c r="BT8" s="446"/>
      <c r="BU8" s="447"/>
      <c r="BV8" s="445">
        <v>1210205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0.91</v>
      </c>
      <c r="CU8" s="559"/>
      <c r="CV8" s="559"/>
      <c r="CW8" s="559"/>
      <c r="CX8" s="559"/>
      <c r="CY8" s="559"/>
      <c r="CZ8" s="559"/>
      <c r="DA8" s="560"/>
      <c r="DB8" s="558">
        <v>0.91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172739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837008</v>
      </c>
      <c r="BO9" s="446"/>
      <c r="BP9" s="446"/>
      <c r="BQ9" s="446"/>
      <c r="BR9" s="446"/>
      <c r="BS9" s="446"/>
      <c r="BT9" s="446"/>
      <c r="BU9" s="447"/>
      <c r="BV9" s="445">
        <v>-997354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8.5</v>
      </c>
      <c r="CU9" s="416"/>
      <c r="CV9" s="416"/>
      <c r="CW9" s="416"/>
      <c r="CX9" s="416"/>
      <c r="CY9" s="416"/>
      <c r="CZ9" s="416"/>
      <c r="DA9" s="417"/>
      <c r="DB9" s="415">
        <v>8.6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172183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618288</v>
      </c>
      <c r="BO10" s="446"/>
      <c r="BP10" s="446"/>
      <c r="BQ10" s="446"/>
      <c r="BR10" s="446"/>
      <c r="BS10" s="446"/>
      <c r="BT10" s="446"/>
      <c r="BU10" s="447"/>
      <c r="BV10" s="445">
        <v>1117663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176291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3223177</v>
      </c>
      <c r="BO12" s="446"/>
      <c r="BP12" s="446"/>
      <c r="BQ12" s="446"/>
      <c r="BR12" s="446"/>
      <c r="BS12" s="446"/>
      <c r="BT12" s="446"/>
      <c r="BU12" s="447"/>
      <c r="BV12" s="445">
        <v>1294895</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173327</v>
      </c>
      <c r="S13" s="549"/>
      <c r="T13" s="549"/>
      <c r="U13" s="549"/>
      <c r="V13" s="550"/>
      <c r="W13" s="536" t="s">
        <v>134</v>
      </c>
      <c r="X13" s="458"/>
      <c r="Y13" s="458"/>
      <c r="Z13" s="458"/>
      <c r="AA13" s="458"/>
      <c r="AB13" s="459"/>
      <c r="AC13" s="421">
        <v>1209</v>
      </c>
      <c r="AD13" s="422"/>
      <c r="AE13" s="422"/>
      <c r="AF13" s="422"/>
      <c r="AG13" s="423"/>
      <c r="AH13" s="421">
        <v>1195</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-1767881</v>
      </c>
      <c r="BO13" s="446"/>
      <c r="BP13" s="446"/>
      <c r="BQ13" s="446"/>
      <c r="BR13" s="446"/>
      <c r="BS13" s="446"/>
      <c r="BT13" s="446"/>
      <c r="BU13" s="447"/>
      <c r="BV13" s="445">
        <v>-1174586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2.5</v>
      </c>
      <c r="CU13" s="416"/>
      <c r="CV13" s="416"/>
      <c r="CW13" s="416"/>
      <c r="CX13" s="416"/>
      <c r="CY13" s="416"/>
      <c r="CZ13" s="416"/>
      <c r="DA13" s="417"/>
      <c r="DB13" s="415">
        <v>2.6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176744</v>
      </c>
      <c r="S14" s="549"/>
      <c r="T14" s="549"/>
      <c r="U14" s="549"/>
      <c r="V14" s="550"/>
      <c r="W14" s="551"/>
      <c r="X14" s="461"/>
      <c r="Y14" s="461"/>
      <c r="Z14" s="461"/>
      <c r="AA14" s="461"/>
      <c r="AB14" s="462"/>
      <c r="AC14" s="541">
        <v>1.6</v>
      </c>
      <c r="AD14" s="542"/>
      <c r="AE14" s="542"/>
      <c r="AF14" s="542"/>
      <c r="AG14" s="543"/>
      <c r="AH14" s="541">
        <v>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174120</v>
      </c>
      <c r="S15" s="549"/>
      <c r="T15" s="549"/>
      <c r="U15" s="549"/>
      <c r="V15" s="550"/>
      <c r="W15" s="536" t="s">
        <v>141</v>
      </c>
      <c r="X15" s="458"/>
      <c r="Y15" s="458"/>
      <c r="Z15" s="458"/>
      <c r="AA15" s="458"/>
      <c r="AB15" s="459"/>
      <c r="AC15" s="421">
        <v>14995</v>
      </c>
      <c r="AD15" s="422"/>
      <c r="AE15" s="422"/>
      <c r="AF15" s="422"/>
      <c r="AG15" s="423"/>
      <c r="AH15" s="421">
        <v>14980</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20378788</v>
      </c>
      <c r="BO15" s="441"/>
      <c r="BP15" s="441"/>
      <c r="BQ15" s="441"/>
      <c r="BR15" s="441"/>
      <c r="BS15" s="441"/>
      <c r="BT15" s="441"/>
      <c r="BU15" s="442"/>
      <c r="BV15" s="440">
        <v>20211402</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20.100000000000001</v>
      </c>
      <c r="AD16" s="542"/>
      <c r="AE16" s="542"/>
      <c r="AF16" s="542"/>
      <c r="AG16" s="543"/>
      <c r="AH16" s="541">
        <v>20</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22151657</v>
      </c>
      <c r="BO16" s="446"/>
      <c r="BP16" s="446"/>
      <c r="BQ16" s="446"/>
      <c r="BR16" s="446"/>
      <c r="BS16" s="446"/>
      <c r="BT16" s="446"/>
      <c r="BU16" s="447"/>
      <c r="BV16" s="445">
        <v>22102738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58417</v>
      </c>
      <c r="AD17" s="422"/>
      <c r="AE17" s="422"/>
      <c r="AF17" s="422"/>
      <c r="AG17" s="423"/>
      <c r="AH17" s="421">
        <v>58884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26185822</v>
      </c>
      <c r="BO17" s="446"/>
      <c r="BP17" s="446"/>
      <c r="BQ17" s="446"/>
      <c r="BR17" s="446"/>
      <c r="BS17" s="446"/>
      <c r="BT17" s="446"/>
      <c r="BU17" s="447"/>
      <c r="BV17" s="445">
        <v>25930058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103.69</v>
      </c>
      <c r="M18" s="510"/>
      <c r="N18" s="510"/>
      <c r="O18" s="510"/>
      <c r="P18" s="510"/>
      <c r="Q18" s="510"/>
      <c r="R18" s="511"/>
      <c r="S18" s="511"/>
      <c r="T18" s="511"/>
      <c r="U18" s="511"/>
      <c r="V18" s="512"/>
      <c r="W18" s="526"/>
      <c r="X18" s="527"/>
      <c r="Y18" s="527"/>
      <c r="Z18" s="527"/>
      <c r="AA18" s="527"/>
      <c r="AB18" s="537"/>
      <c r="AC18" s="409">
        <v>78.3</v>
      </c>
      <c r="AD18" s="410"/>
      <c r="AE18" s="410"/>
      <c r="AF18" s="410"/>
      <c r="AG18" s="513"/>
      <c r="AH18" s="409">
        <v>78.5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28356172</v>
      </c>
      <c r="BO18" s="446"/>
      <c r="BP18" s="446"/>
      <c r="BQ18" s="446"/>
      <c r="BR18" s="446"/>
      <c r="BS18" s="446"/>
      <c r="BT18" s="446"/>
      <c r="BU18" s="447"/>
      <c r="BV18" s="445">
        <v>27760231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1666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35767340</v>
      </c>
      <c r="BO19" s="446"/>
      <c r="BP19" s="446"/>
      <c r="BQ19" s="446"/>
      <c r="BR19" s="446"/>
      <c r="BS19" s="446"/>
      <c r="BT19" s="446"/>
      <c r="BU19" s="447"/>
      <c r="BV19" s="445">
        <v>35212134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68696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30534883</v>
      </c>
      <c r="BO23" s="446"/>
      <c r="BP23" s="446"/>
      <c r="BQ23" s="446"/>
      <c r="BR23" s="446"/>
      <c r="BS23" s="446"/>
      <c r="BT23" s="446"/>
      <c r="BU23" s="447"/>
      <c r="BV23" s="445">
        <v>31058232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9400</v>
      </c>
      <c r="R24" s="422"/>
      <c r="S24" s="422"/>
      <c r="T24" s="422"/>
      <c r="U24" s="422"/>
      <c r="V24" s="423"/>
      <c r="W24" s="487"/>
      <c r="X24" s="478"/>
      <c r="Y24" s="479"/>
      <c r="Z24" s="418" t="s">
        <v>165</v>
      </c>
      <c r="AA24" s="419"/>
      <c r="AB24" s="419"/>
      <c r="AC24" s="419"/>
      <c r="AD24" s="419"/>
      <c r="AE24" s="419"/>
      <c r="AF24" s="419"/>
      <c r="AG24" s="420"/>
      <c r="AH24" s="421">
        <v>901</v>
      </c>
      <c r="AI24" s="422"/>
      <c r="AJ24" s="422"/>
      <c r="AK24" s="422"/>
      <c r="AL24" s="423"/>
      <c r="AM24" s="421">
        <v>2902121</v>
      </c>
      <c r="AN24" s="422"/>
      <c r="AO24" s="422"/>
      <c r="AP24" s="422"/>
      <c r="AQ24" s="422"/>
      <c r="AR24" s="423"/>
      <c r="AS24" s="421">
        <v>3221</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28332218</v>
      </c>
      <c r="BO24" s="446"/>
      <c r="BP24" s="446"/>
      <c r="BQ24" s="446"/>
      <c r="BR24" s="446"/>
      <c r="BS24" s="446"/>
      <c r="BT24" s="446"/>
      <c r="BU24" s="447"/>
      <c r="BV24" s="445">
        <v>28339923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8000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6844839</v>
      </c>
      <c r="BO25" s="441"/>
      <c r="BP25" s="441"/>
      <c r="BQ25" s="441"/>
      <c r="BR25" s="441"/>
      <c r="BS25" s="441"/>
      <c r="BT25" s="441"/>
      <c r="BU25" s="442"/>
      <c r="BV25" s="440">
        <v>5744894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7200</v>
      </c>
      <c r="R26" s="422"/>
      <c r="S26" s="422"/>
      <c r="T26" s="422"/>
      <c r="U26" s="422"/>
      <c r="V26" s="423"/>
      <c r="W26" s="487"/>
      <c r="X26" s="478"/>
      <c r="Y26" s="479"/>
      <c r="Z26" s="418" t="s">
        <v>172</v>
      </c>
      <c r="AA26" s="500"/>
      <c r="AB26" s="500"/>
      <c r="AC26" s="500"/>
      <c r="AD26" s="500"/>
      <c r="AE26" s="500"/>
      <c r="AF26" s="500"/>
      <c r="AG26" s="501"/>
      <c r="AH26" s="421">
        <v>4</v>
      </c>
      <c r="AI26" s="422"/>
      <c r="AJ26" s="422"/>
      <c r="AK26" s="422"/>
      <c r="AL26" s="423"/>
      <c r="AM26" s="421">
        <v>12052</v>
      </c>
      <c r="AN26" s="422"/>
      <c r="AO26" s="422"/>
      <c r="AP26" s="422"/>
      <c r="AQ26" s="422"/>
      <c r="AR26" s="423"/>
      <c r="AS26" s="421">
        <v>3013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5200</v>
      </c>
      <c r="R27" s="422"/>
      <c r="S27" s="422"/>
      <c r="T27" s="422"/>
      <c r="U27" s="422"/>
      <c r="V27" s="423"/>
      <c r="W27" s="487"/>
      <c r="X27" s="478"/>
      <c r="Y27" s="479"/>
      <c r="Z27" s="418" t="s">
        <v>175</v>
      </c>
      <c r="AA27" s="419"/>
      <c r="AB27" s="419"/>
      <c r="AC27" s="419"/>
      <c r="AD27" s="419"/>
      <c r="AE27" s="419"/>
      <c r="AF27" s="419"/>
      <c r="AG27" s="420"/>
      <c r="AH27" s="421">
        <v>30</v>
      </c>
      <c r="AI27" s="422"/>
      <c r="AJ27" s="422"/>
      <c r="AK27" s="422"/>
      <c r="AL27" s="423"/>
      <c r="AM27" s="421">
        <v>109540</v>
      </c>
      <c r="AN27" s="422"/>
      <c r="AO27" s="422"/>
      <c r="AP27" s="422"/>
      <c r="AQ27" s="422"/>
      <c r="AR27" s="423"/>
      <c r="AS27" s="421">
        <v>3651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2271383</v>
      </c>
      <c r="BO27" s="449"/>
      <c r="BP27" s="449"/>
      <c r="BQ27" s="449"/>
      <c r="BR27" s="449"/>
      <c r="BS27" s="449"/>
      <c r="BT27" s="449"/>
      <c r="BU27" s="450"/>
      <c r="BV27" s="448">
        <v>2268301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4800</v>
      </c>
      <c r="R28" s="422"/>
      <c r="S28" s="422"/>
      <c r="T28" s="422"/>
      <c r="U28" s="422"/>
      <c r="V28" s="423"/>
      <c r="W28" s="487"/>
      <c r="X28" s="478"/>
      <c r="Y28" s="479"/>
      <c r="Z28" s="418" t="s">
        <v>178</v>
      </c>
      <c r="AA28" s="419"/>
      <c r="AB28" s="419"/>
      <c r="AC28" s="419"/>
      <c r="AD28" s="419"/>
      <c r="AE28" s="419"/>
      <c r="AF28" s="419"/>
      <c r="AG28" s="420"/>
      <c r="AH28" s="421" t="s">
        <v>121</v>
      </c>
      <c r="AI28" s="422"/>
      <c r="AJ28" s="422"/>
      <c r="AK28" s="422"/>
      <c r="AL28" s="423"/>
      <c r="AM28" s="421" t="s">
        <v>121</v>
      </c>
      <c r="AN28" s="422"/>
      <c r="AO28" s="422"/>
      <c r="AP28" s="422"/>
      <c r="AQ28" s="422"/>
      <c r="AR28" s="423"/>
      <c r="AS28" s="421" t="s">
        <v>131</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5730031</v>
      </c>
      <c r="BO28" s="441"/>
      <c r="BP28" s="441"/>
      <c r="BQ28" s="441"/>
      <c r="BR28" s="441"/>
      <c r="BS28" s="441"/>
      <c r="BT28" s="441"/>
      <c r="BU28" s="442"/>
      <c r="BV28" s="440">
        <v>8334920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26</v>
      </c>
      <c r="M29" s="422"/>
      <c r="N29" s="422"/>
      <c r="O29" s="422"/>
      <c r="P29" s="423"/>
      <c r="Q29" s="421">
        <v>4600</v>
      </c>
      <c r="R29" s="422"/>
      <c r="S29" s="422"/>
      <c r="T29" s="422"/>
      <c r="U29" s="422"/>
      <c r="V29" s="423"/>
      <c r="W29" s="488"/>
      <c r="X29" s="489"/>
      <c r="Y29" s="490"/>
      <c r="Z29" s="418" t="s">
        <v>181</v>
      </c>
      <c r="AA29" s="419"/>
      <c r="AB29" s="419"/>
      <c r="AC29" s="419"/>
      <c r="AD29" s="419"/>
      <c r="AE29" s="419"/>
      <c r="AF29" s="419"/>
      <c r="AG29" s="420"/>
      <c r="AH29" s="421">
        <v>931</v>
      </c>
      <c r="AI29" s="422"/>
      <c r="AJ29" s="422"/>
      <c r="AK29" s="422"/>
      <c r="AL29" s="423"/>
      <c r="AM29" s="421">
        <v>3011661</v>
      </c>
      <c r="AN29" s="422"/>
      <c r="AO29" s="422"/>
      <c r="AP29" s="422"/>
      <c r="AQ29" s="422"/>
      <c r="AR29" s="423"/>
      <c r="AS29" s="421">
        <v>3235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297189</v>
      </c>
      <c r="BO29" s="446"/>
      <c r="BP29" s="446"/>
      <c r="BQ29" s="446"/>
      <c r="BR29" s="446"/>
      <c r="BS29" s="446"/>
      <c r="BT29" s="446"/>
      <c r="BU29" s="447"/>
      <c r="BV29" s="445">
        <v>296658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7082337</v>
      </c>
      <c r="BO30" s="449"/>
      <c r="BP30" s="449"/>
      <c r="BQ30" s="449"/>
      <c r="BR30" s="449"/>
      <c r="BS30" s="449"/>
      <c r="BT30" s="449"/>
      <c r="BU30" s="450"/>
      <c r="BV30" s="448">
        <v>6812819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194</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佐倉国際交流基金</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公共用地取得事業特別会計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佐倉緑の基金</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災害共済事業特別会計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印旛郡市文化財センター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佐倉市、酒々井町清掃組合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佐倉市八街市酒々井町消防組合（一般会計）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印旛衛生施設管理組合（一般会計）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佐倉市、四街道市、酒々井町葬祭組合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0t4YxBx83wsAYrhkFyUp7lvkokTcr4X3H9y260odGQDU8PuIrGjJBtOIJTSlRznsc28e7jvobHNtnCq0dEUVQ==" saltValue="60a7fs7NKAT2XKK1Rf/9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5" t="s">
        <v>562</v>
      </c>
      <c r="D34" s="1225"/>
      <c r="E34" s="1226"/>
      <c r="F34" s="32">
        <v>14.09</v>
      </c>
      <c r="G34" s="33">
        <v>15.2</v>
      </c>
      <c r="H34" s="33">
        <v>16.649999999999999</v>
      </c>
      <c r="I34" s="33">
        <v>17.32</v>
      </c>
      <c r="J34" s="34">
        <v>18.88</v>
      </c>
      <c r="K34" s="22"/>
      <c r="L34" s="22"/>
      <c r="M34" s="22"/>
      <c r="N34" s="22"/>
      <c r="O34" s="22"/>
      <c r="P34" s="22"/>
    </row>
    <row r="35" spans="1:16" ht="39" customHeight="1" x14ac:dyDescent="0.15">
      <c r="A35" s="22"/>
      <c r="B35" s="35"/>
      <c r="C35" s="1219" t="s">
        <v>563</v>
      </c>
      <c r="D35" s="1220"/>
      <c r="E35" s="1221"/>
      <c r="F35" s="36">
        <v>8.9700000000000006</v>
      </c>
      <c r="G35" s="37">
        <v>7.58</v>
      </c>
      <c r="H35" s="37">
        <v>7.41</v>
      </c>
      <c r="I35" s="37">
        <v>4.07</v>
      </c>
      <c r="J35" s="38">
        <v>7.19</v>
      </c>
      <c r="K35" s="22"/>
      <c r="L35" s="22"/>
      <c r="M35" s="22"/>
      <c r="N35" s="22"/>
      <c r="O35" s="22"/>
      <c r="P35" s="22"/>
    </row>
    <row r="36" spans="1:16" ht="39" customHeight="1" x14ac:dyDescent="0.15">
      <c r="A36" s="22"/>
      <c r="B36" s="35"/>
      <c r="C36" s="1219" t="s">
        <v>564</v>
      </c>
      <c r="D36" s="1220"/>
      <c r="E36" s="1221"/>
      <c r="F36" s="36" t="s">
        <v>513</v>
      </c>
      <c r="G36" s="37">
        <v>1.81</v>
      </c>
      <c r="H36" s="37">
        <v>2.2599999999999998</v>
      </c>
      <c r="I36" s="37">
        <v>2.59</v>
      </c>
      <c r="J36" s="38">
        <v>3.7</v>
      </c>
      <c r="K36" s="22"/>
      <c r="L36" s="22"/>
      <c r="M36" s="22"/>
      <c r="N36" s="22"/>
      <c r="O36" s="22"/>
      <c r="P36" s="22"/>
    </row>
    <row r="37" spans="1:16" ht="39" customHeight="1" x14ac:dyDescent="0.15">
      <c r="A37" s="22"/>
      <c r="B37" s="35"/>
      <c r="C37" s="1219" t="s">
        <v>565</v>
      </c>
      <c r="D37" s="1220"/>
      <c r="E37" s="1221"/>
      <c r="F37" s="36">
        <v>0.99</v>
      </c>
      <c r="G37" s="37">
        <v>1.31</v>
      </c>
      <c r="H37" s="37">
        <v>0.77</v>
      </c>
      <c r="I37" s="37">
        <v>0.02</v>
      </c>
      <c r="J37" s="38">
        <v>0.54</v>
      </c>
      <c r="K37" s="22"/>
      <c r="L37" s="22"/>
      <c r="M37" s="22"/>
      <c r="N37" s="22"/>
      <c r="O37" s="22"/>
      <c r="P37" s="22"/>
    </row>
    <row r="38" spans="1:16" ht="39" customHeight="1" x14ac:dyDescent="0.15">
      <c r="A38" s="22"/>
      <c r="B38" s="35"/>
      <c r="C38" s="1219" t="s">
        <v>566</v>
      </c>
      <c r="D38" s="1220"/>
      <c r="E38" s="1221"/>
      <c r="F38" s="36">
        <v>0.36</v>
      </c>
      <c r="G38" s="37">
        <v>1.56</v>
      </c>
      <c r="H38" s="37">
        <v>0.65</v>
      </c>
      <c r="I38" s="37">
        <v>0.93</v>
      </c>
      <c r="J38" s="38">
        <v>0.4</v>
      </c>
      <c r="K38" s="22"/>
      <c r="L38" s="22"/>
      <c r="M38" s="22"/>
      <c r="N38" s="22"/>
      <c r="O38" s="22"/>
      <c r="P38" s="22"/>
    </row>
    <row r="39" spans="1:16" ht="39" customHeight="1" x14ac:dyDescent="0.15">
      <c r="A39" s="22"/>
      <c r="B39" s="35"/>
      <c r="C39" s="1219" t="s">
        <v>567</v>
      </c>
      <c r="D39" s="1220"/>
      <c r="E39" s="1221"/>
      <c r="F39" s="36">
        <v>0.02</v>
      </c>
      <c r="G39" s="37">
        <v>0</v>
      </c>
      <c r="H39" s="37">
        <v>0.01</v>
      </c>
      <c r="I39" s="37">
        <v>0.01</v>
      </c>
      <c r="J39" s="38">
        <v>0.02</v>
      </c>
      <c r="K39" s="22"/>
      <c r="L39" s="22"/>
      <c r="M39" s="22"/>
      <c r="N39" s="22"/>
      <c r="O39" s="22"/>
      <c r="P39" s="22"/>
    </row>
    <row r="40" spans="1:16" ht="39" customHeight="1" x14ac:dyDescent="0.15">
      <c r="A40" s="22"/>
      <c r="B40" s="35"/>
      <c r="C40" s="1219" t="s">
        <v>568</v>
      </c>
      <c r="D40" s="1220"/>
      <c r="E40" s="1221"/>
      <c r="F40" s="36">
        <v>0</v>
      </c>
      <c r="G40" s="37">
        <v>0.01</v>
      </c>
      <c r="H40" s="37">
        <v>0.01</v>
      </c>
      <c r="I40" s="37">
        <v>0.01</v>
      </c>
      <c r="J40" s="38">
        <v>0.01</v>
      </c>
      <c r="K40" s="22"/>
      <c r="L40" s="22"/>
      <c r="M40" s="22"/>
      <c r="N40" s="22"/>
      <c r="O40" s="22"/>
      <c r="P40" s="22"/>
    </row>
    <row r="41" spans="1:16" ht="39" customHeight="1" x14ac:dyDescent="0.15">
      <c r="A41" s="22"/>
      <c r="B41" s="35"/>
      <c r="C41" s="1219" t="s">
        <v>569</v>
      </c>
      <c r="D41" s="1220"/>
      <c r="E41" s="1221"/>
      <c r="F41" s="36">
        <v>0</v>
      </c>
      <c r="G41" s="37">
        <v>0</v>
      </c>
      <c r="H41" s="37">
        <v>0</v>
      </c>
      <c r="I41" s="37">
        <v>0</v>
      </c>
      <c r="J41" s="38">
        <v>0</v>
      </c>
      <c r="K41" s="22"/>
      <c r="L41" s="22"/>
      <c r="M41" s="22"/>
      <c r="N41" s="22"/>
      <c r="O41" s="22"/>
      <c r="P41" s="22"/>
    </row>
    <row r="42" spans="1:16" ht="39" customHeight="1" x14ac:dyDescent="0.15">
      <c r="A42" s="22"/>
      <c r="B42" s="39"/>
      <c r="C42" s="1219" t="s">
        <v>570</v>
      </c>
      <c r="D42" s="1220"/>
      <c r="E42" s="1221"/>
      <c r="F42" s="36" t="s">
        <v>513</v>
      </c>
      <c r="G42" s="37" t="s">
        <v>513</v>
      </c>
      <c r="H42" s="37" t="s">
        <v>513</v>
      </c>
      <c r="I42" s="37" t="s">
        <v>513</v>
      </c>
      <c r="J42" s="38" t="s">
        <v>513</v>
      </c>
      <c r="K42" s="22"/>
      <c r="L42" s="22"/>
      <c r="M42" s="22"/>
      <c r="N42" s="22"/>
      <c r="O42" s="22"/>
      <c r="P42" s="22"/>
    </row>
    <row r="43" spans="1:16" ht="39" customHeight="1" thickBot="1" x14ac:dyDescent="0.2">
      <c r="A43" s="22"/>
      <c r="B43" s="40"/>
      <c r="C43" s="1222" t="s">
        <v>571</v>
      </c>
      <c r="D43" s="1223"/>
      <c r="E43" s="1224"/>
      <c r="F43" s="41">
        <v>0.28000000000000003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nKqW/ufne5mAo8TboF3RO++QA6WCAVArUx00XnD53MbG8nJB5pfc/haYmRwWhy+khTxCmLS6DUZyDVHcxH2/g==" saltValue="NkAl8B85PJMbYcUgqpDR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3933</v>
      </c>
      <c r="L45" s="60">
        <v>3640</v>
      </c>
      <c r="M45" s="60">
        <v>3238</v>
      </c>
      <c r="N45" s="60">
        <v>3131</v>
      </c>
      <c r="O45" s="61">
        <v>3144</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513</v>
      </c>
      <c r="L46" s="64" t="s">
        <v>513</v>
      </c>
      <c r="M46" s="64" t="s">
        <v>513</v>
      </c>
      <c r="N46" s="64" t="s">
        <v>513</v>
      </c>
      <c r="O46" s="65" t="s">
        <v>513</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513</v>
      </c>
      <c r="L47" s="64" t="s">
        <v>513</v>
      </c>
      <c r="M47" s="64" t="s">
        <v>513</v>
      </c>
      <c r="N47" s="64" t="s">
        <v>513</v>
      </c>
      <c r="O47" s="65" t="s">
        <v>513</v>
      </c>
      <c r="P47" s="48"/>
      <c r="Q47" s="48"/>
      <c r="R47" s="48"/>
      <c r="S47" s="48"/>
      <c r="T47" s="48"/>
      <c r="U47" s="48"/>
    </row>
    <row r="48" spans="1:21" ht="30.75" customHeight="1" x14ac:dyDescent="0.15">
      <c r="A48" s="48"/>
      <c r="B48" s="1237"/>
      <c r="C48" s="1238"/>
      <c r="D48" s="62"/>
      <c r="E48" s="1229" t="s">
        <v>15</v>
      </c>
      <c r="F48" s="1229"/>
      <c r="G48" s="1229"/>
      <c r="H48" s="1229"/>
      <c r="I48" s="1229"/>
      <c r="J48" s="1230"/>
      <c r="K48" s="63">
        <v>167</v>
      </c>
      <c r="L48" s="64">
        <v>139</v>
      </c>
      <c r="M48" s="64">
        <v>144</v>
      </c>
      <c r="N48" s="64">
        <v>127</v>
      </c>
      <c r="O48" s="65">
        <v>116</v>
      </c>
      <c r="P48" s="48"/>
      <c r="Q48" s="48"/>
      <c r="R48" s="48"/>
      <c r="S48" s="48"/>
      <c r="T48" s="48"/>
      <c r="U48" s="48"/>
    </row>
    <row r="49" spans="1:21" ht="30.75" customHeight="1" x14ac:dyDescent="0.15">
      <c r="A49" s="48"/>
      <c r="B49" s="1237"/>
      <c r="C49" s="1238"/>
      <c r="D49" s="62"/>
      <c r="E49" s="1229" t="s">
        <v>16</v>
      </c>
      <c r="F49" s="1229"/>
      <c r="G49" s="1229"/>
      <c r="H49" s="1229"/>
      <c r="I49" s="1229"/>
      <c r="J49" s="1230"/>
      <c r="K49" s="63">
        <v>406</v>
      </c>
      <c r="L49" s="64">
        <v>412</v>
      </c>
      <c r="M49" s="64">
        <v>431</v>
      </c>
      <c r="N49" s="64">
        <v>401</v>
      </c>
      <c r="O49" s="65">
        <v>361</v>
      </c>
      <c r="P49" s="48"/>
      <c r="Q49" s="48"/>
      <c r="R49" s="48"/>
      <c r="S49" s="48"/>
      <c r="T49" s="48"/>
      <c r="U49" s="48"/>
    </row>
    <row r="50" spans="1:21" ht="30.75" customHeight="1" x14ac:dyDescent="0.15">
      <c r="A50" s="48"/>
      <c r="B50" s="1237"/>
      <c r="C50" s="1238"/>
      <c r="D50" s="62"/>
      <c r="E50" s="1229" t="s">
        <v>17</v>
      </c>
      <c r="F50" s="1229"/>
      <c r="G50" s="1229"/>
      <c r="H50" s="1229"/>
      <c r="I50" s="1229"/>
      <c r="J50" s="1230"/>
      <c r="K50" s="63">
        <v>10</v>
      </c>
      <c r="L50" s="64">
        <v>10</v>
      </c>
      <c r="M50" s="64">
        <v>10</v>
      </c>
      <c r="N50" s="64">
        <v>10</v>
      </c>
      <c r="O50" s="65">
        <v>13</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513</v>
      </c>
      <c r="L51" s="64" t="s">
        <v>513</v>
      </c>
      <c r="M51" s="64" t="s">
        <v>513</v>
      </c>
      <c r="N51" s="64" t="s">
        <v>513</v>
      </c>
      <c r="O51" s="65" t="s">
        <v>513</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3336</v>
      </c>
      <c r="L52" s="64">
        <v>3476</v>
      </c>
      <c r="M52" s="64">
        <v>2931</v>
      </c>
      <c r="N52" s="64">
        <v>3031</v>
      </c>
      <c r="O52" s="65">
        <v>3053</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1180</v>
      </c>
      <c r="L53" s="69">
        <v>725</v>
      </c>
      <c r="M53" s="69">
        <v>892</v>
      </c>
      <c r="N53" s="69">
        <v>638</v>
      </c>
      <c r="O53" s="70">
        <v>581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WtdZLAnROH09bRm4YtZf3InwSVZ7moRb6q7BdRp6sfHow9oKUO7UJEu4r72fUCFV6rPVDTm4RAkPZhxYIDQ8A==" saltValue="0Q3mzQU2H/14qpe6lKp7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55" t="s">
        <v>24</v>
      </c>
      <c r="C41" s="1256"/>
      <c r="D41" s="81"/>
      <c r="E41" s="1257" t="s">
        <v>25</v>
      </c>
      <c r="F41" s="1257"/>
      <c r="G41" s="1257"/>
      <c r="H41" s="1258"/>
      <c r="I41" s="82">
        <v>30438</v>
      </c>
      <c r="J41" s="83">
        <v>30913</v>
      </c>
      <c r="K41" s="83">
        <v>31658</v>
      </c>
      <c r="L41" s="83">
        <v>31058</v>
      </c>
      <c r="M41" s="84">
        <v>30535</v>
      </c>
    </row>
    <row r="42" spans="2:13" ht="27.75" customHeight="1" x14ac:dyDescent="0.15">
      <c r="B42" s="1245"/>
      <c r="C42" s="1246"/>
      <c r="D42" s="85"/>
      <c r="E42" s="1249" t="s">
        <v>26</v>
      </c>
      <c r="F42" s="1249"/>
      <c r="G42" s="1249"/>
      <c r="H42" s="1250"/>
      <c r="I42" s="86">
        <v>514</v>
      </c>
      <c r="J42" s="87">
        <v>505</v>
      </c>
      <c r="K42" s="87">
        <v>495</v>
      </c>
      <c r="L42" s="87">
        <v>485</v>
      </c>
      <c r="M42" s="88">
        <v>476</v>
      </c>
    </row>
    <row r="43" spans="2:13" ht="27.75" customHeight="1" x14ac:dyDescent="0.15">
      <c r="B43" s="1245"/>
      <c r="C43" s="1246"/>
      <c r="D43" s="85"/>
      <c r="E43" s="1249" t="s">
        <v>27</v>
      </c>
      <c r="F43" s="1249"/>
      <c r="G43" s="1249"/>
      <c r="H43" s="1250"/>
      <c r="I43" s="86">
        <v>978</v>
      </c>
      <c r="J43" s="87">
        <v>1182</v>
      </c>
      <c r="K43" s="87">
        <v>1184</v>
      </c>
      <c r="L43" s="87">
        <v>1071</v>
      </c>
      <c r="M43" s="88">
        <v>1003</v>
      </c>
    </row>
    <row r="44" spans="2:13" ht="27.75" customHeight="1" x14ac:dyDescent="0.15">
      <c r="B44" s="1245"/>
      <c r="C44" s="1246"/>
      <c r="D44" s="85"/>
      <c r="E44" s="1249" t="s">
        <v>28</v>
      </c>
      <c r="F44" s="1249"/>
      <c r="G44" s="1249"/>
      <c r="H44" s="1250"/>
      <c r="I44" s="86">
        <v>3046</v>
      </c>
      <c r="J44" s="87">
        <v>2766</v>
      </c>
      <c r="K44" s="87">
        <v>2511</v>
      </c>
      <c r="L44" s="87">
        <v>2689</v>
      </c>
      <c r="M44" s="88">
        <v>3633</v>
      </c>
    </row>
    <row r="45" spans="2:13" ht="27.75" customHeight="1" x14ac:dyDescent="0.15">
      <c r="B45" s="1245"/>
      <c r="C45" s="1246"/>
      <c r="D45" s="85"/>
      <c r="E45" s="1249" t="s">
        <v>29</v>
      </c>
      <c r="F45" s="1249"/>
      <c r="G45" s="1249"/>
      <c r="H45" s="1250"/>
      <c r="I45" s="86">
        <v>5631</v>
      </c>
      <c r="J45" s="87">
        <v>5115</v>
      </c>
      <c r="K45" s="87">
        <v>5023</v>
      </c>
      <c r="L45" s="87">
        <v>5034</v>
      </c>
      <c r="M45" s="88">
        <v>5249</v>
      </c>
    </row>
    <row r="46" spans="2:13" ht="27.75" customHeight="1" x14ac:dyDescent="0.15">
      <c r="B46" s="1245"/>
      <c r="C46" s="1246"/>
      <c r="D46" s="89"/>
      <c r="E46" s="1249" t="s">
        <v>30</v>
      </c>
      <c r="F46" s="1249"/>
      <c r="G46" s="1249"/>
      <c r="H46" s="1250"/>
      <c r="I46" s="86" t="s">
        <v>513</v>
      </c>
      <c r="J46" s="87" t="s">
        <v>513</v>
      </c>
      <c r="K46" s="87" t="s">
        <v>513</v>
      </c>
      <c r="L46" s="87">
        <v>0</v>
      </c>
      <c r="M46" s="88">
        <v>9</v>
      </c>
    </row>
    <row r="47" spans="2:13" ht="27.75" customHeight="1" x14ac:dyDescent="0.15">
      <c r="B47" s="1245"/>
      <c r="C47" s="1246"/>
      <c r="D47" s="90"/>
      <c r="E47" s="1259" t="s">
        <v>31</v>
      </c>
      <c r="F47" s="1260"/>
      <c r="G47" s="1260"/>
      <c r="H47" s="1261"/>
      <c r="I47" s="86" t="s">
        <v>513</v>
      </c>
      <c r="J47" s="87" t="s">
        <v>513</v>
      </c>
      <c r="K47" s="87" t="s">
        <v>513</v>
      </c>
      <c r="L47" s="87" t="s">
        <v>513</v>
      </c>
      <c r="M47" s="88" t="s">
        <v>513</v>
      </c>
    </row>
    <row r="48" spans="2:13" ht="27.75" customHeight="1" x14ac:dyDescent="0.15">
      <c r="B48" s="1245"/>
      <c r="C48" s="1246"/>
      <c r="D48" s="85"/>
      <c r="E48" s="1249" t="s">
        <v>32</v>
      </c>
      <c r="F48" s="1249"/>
      <c r="G48" s="1249"/>
      <c r="H48" s="1250"/>
      <c r="I48" s="86" t="s">
        <v>513</v>
      </c>
      <c r="J48" s="87" t="s">
        <v>513</v>
      </c>
      <c r="K48" s="87" t="s">
        <v>513</v>
      </c>
      <c r="L48" s="87" t="s">
        <v>513</v>
      </c>
      <c r="M48" s="88" t="s">
        <v>513</v>
      </c>
    </row>
    <row r="49" spans="2:13" ht="27.75" customHeight="1" x14ac:dyDescent="0.15">
      <c r="B49" s="1247"/>
      <c r="C49" s="1248"/>
      <c r="D49" s="85"/>
      <c r="E49" s="1249" t="s">
        <v>33</v>
      </c>
      <c r="F49" s="1249"/>
      <c r="G49" s="1249"/>
      <c r="H49" s="1250"/>
      <c r="I49" s="86" t="s">
        <v>513</v>
      </c>
      <c r="J49" s="87" t="s">
        <v>513</v>
      </c>
      <c r="K49" s="87" t="s">
        <v>513</v>
      </c>
      <c r="L49" s="87" t="s">
        <v>513</v>
      </c>
      <c r="M49" s="88" t="s">
        <v>513</v>
      </c>
    </row>
    <row r="50" spans="2:13" ht="27.75" customHeight="1" x14ac:dyDescent="0.15">
      <c r="B50" s="1243" t="s">
        <v>34</v>
      </c>
      <c r="C50" s="1244"/>
      <c r="D50" s="91"/>
      <c r="E50" s="1249" t="s">
        <v>35</v>
      </c>
      <c r="F50" s="1249"/>
      <c r="G50" s="1249"/>
      <c r="H50" s="1250"/>
      <c r="I50" s="86">
        <v>15285</v>
      </c>
      <c r="J50" s="87">
        <v>17927</v>
      </c>
      <c r="K50" s="87">
        <v>19137</v>
      </c>
      <c r="L50" s="87">
        <v>19446</v>
      </c>
      <c r="M50" s="88">
        <v>17505</v>
      </c>
    </row>
    <row r="51" spans="2:13" ht="27.75" customHeight="1" x14ac:dyDescent="0.15">
      <c r="B51" s="1245"/>
      <c r="C51" s="1246"/>
      <c r="D51" s="85"/>
      <c r="E51" s="1249" t="s">
        <v>36</v>
      </c>
      <c r="F51" s="1249"/>
      <c r="G51" s="1249"/>
      <c r="H51" s="1250"/>
      <c r="I51" s="86">
        <v>1661</v>
      </c>
      <c r="J51" s="87">
        <v>1414</v>
      </c>
      <c r="K51" s="87">
        <v>1728</v>
      </c>
      <c r="L51" s="87">
        <v>1506</v>
      </c>
      <c r="M51" s="88">
        <v>1259</v>
      </c>
    </row>
    <row r="52" spans="2:13" ht="27.75" customHeight="1" x14ac:dyDescent="0.15">
      <c r="B52" s="1247"/>
      <c r="C52" s="1248"/>
      <c r="D52" s="85"/>
      <c r="E52" s="1249" t="s">
        <v>37</v>
      </c>
      <c r="F52" s="1249"/>
      <c r="G52" s="1249"/>
      <c r="H52" s="1250"/>
      <c r="I52" s="86">
        <v>30848</v>
      </c>
      <c r="J52" s="87">
        <v>31716</v>
      </c>
      <c r="K52" s="87">
        <v>31641</v>
      </c>
      <c r="L52" s="87">
        <v>31607</v>
      </c>
      <c r="M52" s="88">
        <v>31611</v>
      </c>
    </row>
    <row r="53" spans="2:13" ht="27.75" customHeight="1" thickBot="1" x14ac:dyDescent="0.2">
      <c r="B53" s="1251" t="s">
        <v>38</v>
      </c>
      <c r="C53" s="1252"/>
      <c r="D53" s="92"/>
      <c r="E53" s="1253" t="s">
        <v>39</v>
      </c>
      <c r="F53" s="1253"/>
      <c r="G53" s="1253"/>
      <c r="H53" s="1254"/>
      <c r="I53" s="93">
        <v>-7186</v>
      </c>
      <c r="J53" s="94">
        <v>-10576</v>
      </c>
      <c r="K53" s="94">
        <v>-11636</v>
      </c>
      <c r="L53" s="94">
        <v>-12222</v>
      </c>
      <c r="M53" s="95">
        <v>-9471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NL+rlL+pl6nxgyTCtmDyLUfuE/OKut2Q8Sm4ze85Hs5HmNsiDEsSAK7TLWeHhVKV99klaUFKR3jjOmQCj08GQ==" saltValue="dzhtS00qKSDopliBV9aP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70" t="s">
        <v>42</v>
      </c>
      <c r="D55" s="1270"/>
      <c r="E55" s="1271"/>
      <c r="F55" s="107">
        <v>8512</v>
      </c>
      <c r="G55" s="107">
        <v>8335</v>
      </c>
      <c r="H55" s="108">
        <v>5730</v>
      </c>
    </row>
    <row r="56" spans="2:8" ht="52.5" customHeight="1" x14ac:dyDescent="0.15">
      <c r="B56" s="109"/>
      <c r="C56" s="1272" t="s">
        <v>43</v>
      </c>
      <c r="D56" s="1272"/>
      <c r="E56" s="1273"/>
      <c r="F56" s="110">
        <v>296</v>
      </c>
      <c r="G56" s="110">
        <v>297</v>
      </c>
      <c r="H56" s="111">
        <v>297</v>
      </c>
    </row>
    <row r="57" spans="2:8" ht="53.25" customHeight="1" x14ac:dyDescent="0.15">
      <c r="B57" s="109"/>
      <c r="C57" s="1274" t="s">
        <v>44</v>
      </c>
      <c r="D57" s="1274"/>
      <c r="E57" s="1275"/>
      <c r="F57" s="112">
        <v>6795</v>
      </c>
      <c r="G57" s="112">
        <v>6813</v>
      </c>
      <c r="H57" s="113">
        <v>7082</v>
      </c>
    </row>
    <row r="58" spans="2:8" ht="45.75" customHeight="1" x14ac:dyDescent="0.15">
      <c r="B58" s="114"/>
      <c r="C58" s="1262" t="s">
        <v>584</v>
      </c>
      <c r="D58" s="1263"/>
      <c r="E58" s="1264"/>
      <c r="F58" s="115">
        <v>5248</v>
      </c>
      <c r="G58" s="115">
        <v>5258</v>
      </c>
      <c r="H58" s="116">
        <v>5267</v>
      </c>
    </row>
    <row r="59" spans="2:8" ht="45.75" customHeight="1" x14ac:dyDescent="0.15">
      <c r="B59" s="114"/>
      <c r="C59" s="1262" t="s">
        <v>585</v>
      </c>
      <c r="D59" s="1263"/>
      <c r="E59" s="1264"/>
      <c r="F59" s="115">
        <v>523</v>
      </c>
      <c r="G59" s="115">
        <v>529</v>
      </c>
      <c r="H59" s="116">
        <v>536</v>
      </c>
    </row>
    <row r="60" spans="2:8" ht="45.75" customHeight="1" x14ac:dyDescent="0.15">
      <c r="B60" s="114"/>
      <c r="C60" s="1262" t="s">
        <v>586</v>
      </c>
      <c r="D60" s="1263"/>
      <c r="E60" s="1264"/>
      <c r="F60" s="115">
        <v>322</v>
      </c>
      <c r="G60" s="115">
        <v>325</v>
      </c>
      <c r="H60" s="116">
        <v>395</v>
      </c>
    </row>
    <row r="61" spans="2:8" ht="45.75" customHeight="1" x14ac:dyDescent="0.15">
      <c r="B61" s="114"/>
      <c r="C61" s="1262" t="s">
        <v>587</v>
      </c>
      <c r="D61" s="1263"/>
      <c r="E61" s="1264"/>
      <c r="F61" s="115">
        <v>282</v>
      </c>
      <c r="G61" s="115">
        <v>285</v>
      </c>
      <c r="H61" s="116">
        <v>286</v>
      </c>
    </row>
    <row r="62" spans="2:8" ht="45.75" customHeight="1" thickBot="1" x14ac:dyDescent="0.2">
      <c r="B62" s="117"/>
      <c r="C62" s="1265" t="s">
        <v>588</v>
      </c>
      <c r="D62" s="1266"/>
      <c r="E62" s="1267"/>
      <c r="F62" s="118">
        <v>181</v>
      </c>
      <c r="G62" s="118">
        <v>182</v>
      </c>
      <c r="H62" s="119">
        <v>246</v>
      </c>
    </row>
    <row r="63" spans="2:8" ht="52.5" customHeight="1" thickBot="1" x14ac:dyDescent="0.2">
      <c r="B63" s="120"/>
      <c r="C63" s="1268" t="s">
        <v>45</v>
      </c>
      <c r="D63" s="1268"/>
      <c r="E63" s="1269"/>
      <c r="F63" s="121">
        <v>15603</v>
      </c>
      <c r="G63" s="121">
        <v>15444</v>
      </c>
      <c r="H63" s="122">
        <v>13110</v>
      </c>
    </row>
    <row r="64" spans="2:8" ht="15" customHeight="1" x14ac:dyDescent="0.15"/>
    <row r="65" ht="0" hidden="1" customHeight="1" x14ac:dyDescent="0.15"/>
    <row r="66" ht="0" hidden="1" customHeight="1" x14ac:dyDescent="0.15"/>
  </sheetData>
  <sheetProtection algorithmName="SHA-512" hashValue="p85VdVEYQD9GHShP1sFYCSfiqibRguOLT+9mQAsn77KvffZPcfoukiAKXGZs//AkqWQP9zPAofOhx36HBP9jxw==" saltValue="MjD9keSdkZVNFahSoWIb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8" t="s">
        <v>612</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599</v>
      </c>
    </row>
    <row r="50" spans="1:109" x14ac:dyDescent="0.15">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555</v>
      </c>
      <c r="BQ50" s="1291"/>
      <c r="BR50" s="1291"/>
      <c r="BS50" s="1291"/>
      <c r="BT50" s="1291"/>
      <c r="BU50" s="1291"/>
      <c r="BV50" s="1291"/>
      <c r="BW50" s="1291"/>
      <c r="BX50" s="1291" t="s">
        <v>556</v>
      </c>
      <c r="BY50" s="1291"/>
      <c r="BZ50" s="1291"/>
      <c r="CA50" s="1291"/>
      <c r="CB50" s="1291"/>
      <c r="CC50" s="1291"/>
      <c r="CD50" s="1291"/>
      <c r="CE50" s="1291"/>
      <c r="CF50" s="1291" t="s">
        <v>557</v>
      </c>
      <c r="CG50" s="1291"/>
      <c r="CH50" s="1291"/>
      <c r="CI50" s="1291"/>
      <c r="CJ50" s="1291"/>
      <c r="CK50" s="1291"/>
      <c r="CL50" s="1291"/>
      <c r="CM50" s="1291"/>
      <c r="CN50" s="1291" t="s">
        <v>558</v>
      </c>
      <c r="CO50" s="1291"/>
      <c r="CP50" s="1291"/>
      <c r="CQ50" s="1291"/>
      <c r="CR50" s="1291"/>
      <c r="CS50" s="1291"/>
      <c r="CT50" s="1291"/>
      <c r="CU50" s="1291"/>
      <c r="CV50" s="1291" t="s">
        <v>559</v>
      </c>
      <c r="CW50" s="1291"/>
      <c r="CX50" s="1291"/>
      <c r="CY50" s="1291"/>
      <c r="CZ50" s="1291"/>
      <c r="DA50" s="1291"/>
      <c r="DB50" s="1291"/>
      <c r="DC50" s="1291"/>
    </row>
    <row r="51" spans="1:109" ht="13.5" customHeight="1" x14ac:dyDescent="0.15">
      <c r="B51" s="374"/>
      <c r="G51" s="1292"/>
      <c r="H51" s="1292"/>
      <c r="I51" s="1295"/>
      <c r="J51" s="1295"/>
      <c r="K51" s="1293"/>
      <c r="L51" s="1293"/>
      <c r="M51" s="1293"/>
      <c r="N51" s="1293"/>
      <c r="AM51" s="383"/>
      <c r="AN51" s="1294" t="s">
        <v>600</v>
      </c>
      <c r="AO51" s="1294"/>
      <c r="AP51" s="1294"/>
      <c r="AQ51" s="1294"/>
      <c r="AR51" s="1294"/>
      <c r="AS51" s="1294"/>
      <c r="AT51" s="1294"/>
      <c r="AU51" s="1294"/>
      <c r="AV51" s="1294"/>
      <c r="AW51" s="1294"/>
      <c r="AX51" s="1294"/>
      <c r="AY51" s="1294"/>
      <c r="AZ51" s="1294"/>
      <c r="BA51" s="1294"/>
      <c r="BB51" s="1294" t="s">
        <v>602</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603</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48.9</v>
      </c>
      <c r="CO53" s="1277"/>
      <c r="CP53" s="1277"/>
      <c r="CQ53" s="1277"/>
      <c r="CR53" s="1277"/>
      <c r="CS53" s="1277"/>
      <c r="CT53" s="1277"/>
      <c r="CU53" s="1277"/>
      <c r="CV53" s="1277">
        <v>50.1</v>
      </c>
      <c r="CW53" s="1277"/>
      <c r="CX53" s="1277"/>
      <c r="CY53" s="1277"/>
      <c r="CZ53" s="1277"/>
      <c r="DA53" s="1277"/>
      <c r="DB53" s="1277"/>
      <c r="DC53" s="1277"/>
    </row>
    <row r="54" spans="1:109" x14ac:dyDescent="0.15">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7"/>
      <c r="H55" s="1287"/>
      <c r="I55" s="1287"/>
      <c r="J55" s="1287"/>
      <c r="K55" s="1293"/>
      <c r="L55" s="1293"/>
      <c r="M55" s="1293"/>
      <c r="N55" s="1293"/>
      <c r="AN55" s="1291" t="s">
        <v>605</v>
      </c>
      <c r="AO55" s="1291"/>
      <c r="AP55" s="1291"/>
      <c r="AQ55" s="1291"/>
      <c r="AR55" s="1291"/>
      <c r="AS55" s="1291"/>
      <c r="AT55" s="1291"/>
      <c r="AU55" s="1291"/>
      <c r="AV55" s="1291"/>
      <c r="AW55" s="1291"/>
      <c r="AX55" s="1291"/>
      <c r="AY55" s="1291"/>
      <c r="AZ55" s="1291"/>
      <c r="BA55" s="1291"/>
      <c r="BB55" s="1294" t="s">
        <v>606</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16.600000000000001</v>
      </c>
      <c r="CO55" s="1277"/>
      <c r="CP55" s="1277"/>
      <c r="CQ55" s="1277"/>
      <c r="CR55" s="1277"/>
      <c r="CS55" s="1277"/>
      <c r="CT55" s="1277"/>
      <c r="CU55" s="1277"/>
      <c r="CV55" s="1277">
        <v>17.399999999999999</v>
      </c>
      <c r="CW55" s="1277"/>
      <c r="CX55" s="1277"/>
      <c r="CY55" s="1277"/>
      <c r="CZ55" s="1277"/>
      <c r="DA55" s="1277"/>
      <c r="DB55" s="1277"/>
      <c r="DC55" s="1277"/>
    </row>
    <row r="56" spans="1:109" x14ac:dyDescent="0.15">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607</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58.6</v>
      </c>
      <c r="CO57" s="1277"/>
      <c r="CP57" s="1277"/>
      <c r="CQ57" s="1277"/>
      <c r="CR57" s="1277"/>
      <c r="CS57" s="1277"/>
      <c r="CT57" s="1277"/>
      <c r="CU57" s="1277"/>
      <c r="CV57" s="1277">
        <v>57.9</v>
      </c>
      <c r="CW57" s="1277"/>
      <c r="CX57" s="1277"/>
      <c r="CY57" s="1277"/>
      <c r="CZ57" s="1277"/>
      <c r="DA57" s="1277"/>
      <c r="DB57" s="1277"/>
      <c r="DC57" s="1277"/>
      <c r="DD57" s="387"/>
      <c r="DE57" s="386"/>
    </row>
    <row r="58" spans="1:109" s="382" customFormat="1" x14ac:dyDescent="0.15">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8" t="s">
        <v>611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599</v>
      </c>
    </row>
    <row r="72" spans="2:107" x14ac:dyDescent="0.15">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555</v>
      </c>
      <c r="BQ72" s="1291"/>
      <c r="BR72" s="1291"/>
      <c r="BS72" s="1291"/>
      <c r="BT72" s="1291"/>
      <c r="BU72" s="1291"/>
      <c r="BV72" s="1291"/>
      <c r="BW72" s="1291"/>
      <c r="BX72" s="1291" t="s">
        <v>556</v>
      </c>
      <c r="BY72" s="1291"/>
      <c r="BZ72" s="1291"/>
      <c r="CA72" s="1291"/>
      <c r="CB72" s="1291"/>
      <c r="CC72" s="1291"/>
      <c r="CD72" s="1291"/>
      <c r="CE72" s="1291"/>
      <c r="CF72" s="1291" t="s">
        <v>557</v>
      </c>
      <c r="CG72" s="1291"/>
      <c r="CH72" s="1291"/>
      <c r="CI72" s="1291"/>
      <c r="CJ72" s="1291"/>
      <c r="CK72" s="1291"/>
      <c r="CL72" s="1291"/>
      <c r="CM72" s="1291"/>
      <c r="CN72" s="1291" t="s">
        <v>558</v>
      </c>
      <c r="CO72" s="1291"/>
      <c r="CP72" s="1291"/>
      <c r="CQ72" s="1291"/>
      <c r="CR72" s="1291"/>
      <c r="CS72" s="1291"/>
      <c r="CT72" s="1291"/>
      <c r="CU72" s="1291"/>
      <c r="CV72" s="1291" t="s">
        <v>559</v>
      </c>
      <c r="CW72" s="1291"/>
      <c r="CX72" s="1291"/>
      <c r="CY72" s="1291"/>
      <c r="CZ72" s="1291"/>
      <c r="DA72" s="1291"/>
      <c r="DB72" s="1291"/>
      <c r="DC72" s="1291"/>
    </row>
    <row r="73" spans="2:107" x14ac:dyDescent="0.15">
      <c r="B73" s="374"/>
      <c r="G73" s="1292"/>
      <c r="H73" s="1292"/>
      <c r="I73" s="1292"/>
      <c r="J73" s="1292"/>
      <c r="K73" s="1297"/>
      <c r="L73" s="1297"/>
      <c r="M73" s="1297"/>
      <c r="N73" s="1297"/>
      <c r="AM73" s="383"/>
      <c r="AN73" s="1294" t="s">
        <v>600</v>
      </c>
      <c r="AO73" s="1294"/>
      <c r="AP73" s="1294"/>
      <c r="AQ73" s="1294"/>
      <c r="AR73" s="1294"/>
      <c r="AS73" s="1294"/>
      <c r="AT73" s="1294"/>
      <c r="AU73" s="1294"/>
      <c r="AV73" s="1294"/>
      <c r="AW73" s="1294"/>
      <c r="AX73" s="1294"/>
      <c r="AY73" s="1294"/>
      <c r="AZ73" s="1294"/>
      <c r="BA73" s="1294"/>
      <c r="BB73" s="1294" t="s">
        <v>602</v>
      </c>
      <c r="BC73" s="1294"/>
      <c r="BD73" s="1294"/>
      <c r="BE73" s="1294"/>
      <c r="BF73" s="1294"/>
      <c r="BG73" s="1294"/>
      <c r="BH73" s="1294"/>
      <c r="BI73" s="1294"/>
      <c r="BJ73" s="1294"/>
      <c r="BK73" s="1294"/>
      <c r="BL73" s="1294"/>
      <c r="BM73" s="1294"/>
      <c r="BN73" s="1294"/>
      <c r="BO73" s="1294"/>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609</v>
      </c>
      <c r="BC75" s="1294"/>
      <c r="BD75" s="1294"/>
      <c r="BE75" s="1294"/>
      <c r="BF75" s="1294"/>
      <c r="BG75" s="1294"/>
      <c r="BH75" s="1294"/>
      <c r="BI75" s="1294"/>
      <c r="BJ75" s="1294"/>
      <c r="BK75" s="1294"/>
      <c r="BL75" s="1294"/>
      <c r="BM75" s="1294"/>
      <c r="BN75" s="1294"/>
      <c r="BO75" s="1294"/>
      <c r="BP75" s="1277">
        <v>5.0999999999999996</v>
      </c>
      <c r="BQ75" s="1277"/>
      <c r="BR75" s="1277"/>
      <c r="BS75" s="1277"/>
      <c r="BT75" s="1277"/>
      <c r="BU75" s="1277"/>
      <c r="BV75" s="1277"/>
      <c r="BW75" s="1277"/>
      <c r="BX75" s="1277">
        <v>4.0999999999999996</v>
      </c>
      <c r="BY75" s="1277"/>
      <c r="BZ75" s="1277"/>
      <c r="CA75" s="1277"/>
      <c r="CB75" s="1277"/>
      <c r="CC75" s="1277"/>
      <c r="CD75" s="1277"/>
      <c r="CE75" s="1277"/>
      <c r="CF75" s="1277">
        <v>3.5</v>
      </c>
      <c r="CG75" s="1277"/>
      <c r="CH75" s="1277"/>
      <c r="CI75" s="1277"/>
      <c r="CJ75" s="1277"/>
      <c r="CK75" s="1277"/>
      <c r="CL75" s="1277"/>
      <c r="CM75" s="1277"/>
      <c r="CN75" s="1277">
        <v>2.6</v>
      </c>
      <c r="CO75" s="1277"/>
      <c r="CP75" s="1277"/>
      <c r="CQ75" s="1277"/>
      <c r="CR75" s="1277"/>
      <c r="CS75" s="1277"/>
      <c r="CT75" s="1277"/>
      <c r="CU75" s="1277"/>
      <c r="CV75" s="1277">
        <v>2.5</v>
      </c>
      <c r="CW75" s="1277"/>
      <c r="CX75" s="1277"/>
      <c r="CY75" s="1277"/>
      <c r="CZ75" s="1277"/>
      <c r="DA75" s="1277"/>
      <c r="DB75" s="1277"/>
      <c r="DC75" s="1277"/>
    </row>
    <row r="76" spans="2:107" x14ac:dyDescent="0.15">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7"/>
      <c r="H77" s="1287"/>
      <c r="I77" s="1287"/>
      <c r="J77" s="1287"/>
      <c r="K77" s="1297"/>
      <c r="L77" s="1297"/>
      <c r="M77" s="1297"/>
      <c r="N77" s="1297"/>
      <c r="AN77" s="1291" t="s">
        <v>604</v>
      </c>
      <c r="AO77" s="1291"/>
      <c r="AP77" s="1291"/>
      <c r="AQ77" s="1291"/>
      <c r="AR77" s="1291"/>
      <c r="AS77" s="1291"/>
      <c r="AT77" s="1291"/>
      <c r="AU77" s="1291"/>
      <c r="AV77" s="1291"/>
      <c r="AW77" s="1291"/>
      <c r="AX77" s="1291"/>
      <c r="AY77" s="1291"/>
      <c r="AZ77" s="1291"/>
      <c r="BA77" s="1291"/>
      <c r="BB77" s="1294" t="s">
        <v>601</v>
      </c>
      <c r="BC77" s="1294"/>
      <c r="BD77" s="1294"/>
      <c r="BE77" s="1294"/>
      <c r="BF77" s="1294"/>
      <c r="BG77" s="1294"/>
      <c r="BH77" s="1294"/>
      <c r="BI77" s="1294"/>
      <c r="BJ77" s="1294"/>
      <c r="BK77" s="1294"/>
      <c r="BL77" s="1294"/>
      <c r="BM77" s="1294"/>
      <c r="BN77" s="1294"/>
      <c r="BO77" s="1294"/>
      <c r="BP77" s="1277">
        <v>32.6</v>
      </c>
      <c r="BQ77" s="1277"/>
      <c r="BR77" s="1277"/>
      <c r="BS77" s="1277"/>
      <c r="BT77" s="1277"/>
      <c r="BU77" s="1277"/>
      <c r="BV77" s="1277"/>
      <c r="BW77" s="1277"/>
      <c r="BX77" s="1277">
        <v>30.5</v>
      </c>
      <c r="BY77" s="1277"/>
      <c r="BZ77" s="1277"/>
      <c r="CA77" s="1277"/>
      <c r="CB77" s="1277"/>
      <c r="CC77" s="1277"/>
      <c r="CD77" s="1277"/>
      <c r="CE77" s="1277"/>
      <c r="CF77" s="1277">
        <v>25.4</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x14ac:dyDescent="0.15">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609</v>
      </c>
      <c r="BC79" s="1294"/>
      <c r="BD79" s="1294"/>
      <c r="BE79" s="1294"/>
      <c r="BF79" s="1294"/>
      <c r="BG79" s="1294"/>
      <c r="BH79" s="1294"/>
      <c r="BI79" s="1294"/>
      <c r="BJ79" s="1294"/>
      <c r="BK79" s="1294"/>
      <c r="BL79" s="1294"/>
      <c r="BM79" s="1294"/>
      <c r="BN79" s="1294"/>
      <c r="BO79" s="1294"/>
      <c r="BP79" s="1277">
        <v>5.9</v>
      </c>
      <c r="BQ79" s="1277"/>
      <c r="BR79" s="1277"/>
      <c r="BS79" s="1277"/>
      <c r="BT79" s="1277"/>
      <c r="BU79" s="1277"/>
      <c r="BV79" s="1277"/>
      <c r="BW79" s="1277"/>
      <c r="BX79" s="1277">
        <v>5.2</v>
      </c>
      <c r="BY79" s="1277"/>
      <c r="BZ79" s="1277"/>
      <c r="CA79" s="1277"/>
      <c r="CB79" s="1277"/>
      <c r="CC79" s="1277"/>
      <c r="CD79" s="1277"/>
      <c r="CE79" s="1277"/>
      <c r="CF79" s="1277">
        <v>4.8</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x14ac:dyDescent="0.15">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feQ/wHpSdgv0e32JfiqU8XA7IjBfYWtf+YzVojrTqbRbfEfUB+isVV/i8oomPcUrukLi9HwR6taXhoaW2t5bA==" saltValue="xqg+VLo28HtT52c4iIih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fb3BlSDiFQpabD0f7k+jkx07NFiLlb1vsBpw5Yn9K7OZNDYKOb3kP7Mc5T5V3uoRliQ7cXRAurgGX51WrSIHA==" saltValue="5SoEGkB7Pl55PqOWdkt/2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MdgUp6Z1biWTfGNaHbjShPaphqRB0tgGsEs5RYlRFiCWjUti2ODPXK+XJYwz3rQPoh8Cz8kHop4KCy1Dj6Iqw==" saltValue="4MgISBktvMe/EX2jWkFFK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20282</v>
      </c>
      <c r="E3" s="141"/>
      <c r="F3" s="142">
        <v>43141</v>
      </c>
      <c r="G3" s="143"/>
      <c r="H3" s="144"/>
    </row>
    <row r="4" spans="1:8" x14ac:dyDescent="0.15">
      <c r="A4" s="145"/>
      <c r="B4" s="146"/>
      <c r="C4" s="147"/>
      <c r="D4" s="148">
        <v>10125</v>
      </c>
      <c r="E4" s="149"/>
      <c r="F4" s="150">
        <v>21887</v>
      </c>
      <c r="G4" s="151"/>
      <c r="H4" s="152"/>
    </row>
    <row r="5" spans="1:8" x14ac:dyDescent="0.15">
      <c r="A5" s="133" t="s">
        <v>547</v>
      </c>
      <c r="B5" s="138"/>
      <c r="C5" s="139"/>
      <c r="D5" s="140">
        <v>24090</v>
      </c>
      <c r="E5" s="141"/>
      <c r="F5" s="142">
        <v>45117</v>
      </c>
      <c r="G5" s="143"/>
      <c r="H5" s="144"/>
    </row>
    <row r="6" spans="1:8" x14ac:dyDescent="0.15">
      <c r="A6" s="145"/>
      <c r="B6" s="146"/>
      <c r="C6" s="147"/>
      <c r="D6" s="148">
        <v>10977</v>
      </c>
      <c r="E6" s="149"/>
      <c r="F6" s="150">
        <v>25589</v>
      </c>
      <c r="G6" s="151"/>
      <c r="H6" s="152"/>
    </row>
    <row r="7" spans="1:8" x14ac:dyDescent="0.15">
      <c r="A7" s="133" t="s">
        <v>548</v>
      </c>
      <c r="B7" s="138"/>
      <c r="C7" s="139"/>
      <c r="D7" s="140">
        <v>32027</v>
      </c>
      <c r="E7" s="141"/>
      <c r="F7" s="142">
        <v>39951</v>
      </c>
      <c r="G7" s="143"/>
      <c r="H7" s="144"/>
    </row>
    <row r="8" spans="1:8" x14ac:dyDescent="0.15">
      <c r="A8" s="145"/>
      <c r="B8" s="146"/>
      <c r="C8" s="147"/>
      <c r="D8" s="148">
        <v>15535</v>
      </c>
      <c r="E8" s="149"/>
      <c r="F8" s="150">
        <v>22555</v>
      </c>
      <c r="G8" s="151"/>
      <c r="H8" s="152"/>
    </row>
    <row r="9" spans="1:8" x14ac:dyDescent="0.15">
      <c r="A9" s="133" t="s">
        <v>549</v>
      </c>
      <c r="B9" s="138"/>
      <c r="C9" s="139"/>
      <c r="D9" s="140">
        <v>21030</v>
      </c>
      <c r="E9" s="141"/>
      <c r="F9" s="142">
        <v>39893</v>
      </c>
      <c r="G9" s="143"/>
      <c r="H9" s="144"/>
    </row>
    <row r="10" spans="1:8" x14ac:dyDescent="0.15">
      <c r="A10" s="145"/>
      <c r="B10" s="146"/>
      <c r="C10" s="147"/>
      <c r="D10" s="148">
        <v>13407</v>
      </c>
      <c r="E10" s="149"/>
      <c r="F10" s="150">
        <v>26170</v>
      </c>
      <c r="G10" s="151"/>
      <c r="H10" s="152"/>
    </row>
    <row r="11" spans="1:8" x14ac:dyDescent="0.15">
      <c r="A11" s="133" t="s">
        <v>550</v>
      </c>
      <c r="B11" s="138"/>
      <c r="C11" s="139"/>
      <c r="D11" s="140">
        <v>22177</v>
      </c>
      <c r="E11" s="141"/>
      <c r="F11" s="142">
        <v>41080</v>
      </c>
      <c r="G11" s="143"/>
      <c r="H11" s="144"/>
    </row>
    <row r="12" spans="1:8" x14ac:dyDescent="0.15">
      <c r="A12" s="145"/>
      <c r="B12" s="146"/>
      <c r="C12" s="153"/>
      <c r="D12" s="148">
        <v>13382</v>
      </c>
      <c r="E12" s="149"/>
      <c r="F12" s="150">
        <v>27265</v>
      </c>
      <c r="G12" s="151"/>
      <c r="H12" s="152"/>
    </row>
    <row r="13" spans="1:8" x14ac:dyDescent="0.15">
      <c r="A13" s="133"/>
      <c r="B13" s="138"/>
      <c r="C13" s="154"/>
      <c r="D13" s="155">
        <v>23921</v>
      </c>
      <c r="E13" s="156"/>
      <c r="F13" s="157">
        <v>41836</v>
      </c>
      <c r="G13" s="158"/>
      <c r="H13" s="144"/>
    </row>
    <row r="14" spans="1:8" x14ac:dyDescent="0.15">
      <c r="A14" s="145"/>
      <c r="B14" s="146"/>
      <c r="C14" s="147"/>
      <c r="D14" s="148">
        <v>12685</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8.98</v>
      </c>
      <c r="C19" s="159">
        <f>ROUND(VALUE(SUBSTITUTE(実質収支比率等に係る経年分析!G$48,"▲","-")),2)</f>
        <v>7.59</v>
      </c>
      <c r="D19" s="159">
        <f>ROUND(VALUE(SUBSTITUTE(実質収支比率等に係る経年分析!H$48,"▲","-")),2)</f>
        <v>7.43</v>
      </c>
      <c r="E19" s="159">
        <f>ROUND(VALUE(SUBSTITUTE(実質収支比率等に係る経年分析!I$48,"▲","-")),2)</f>
        <v>4.09</v>
      </c>
      <c r="F19" s="159">
        <f>ROUND(VALUE(SUBSTITUTE(実質収支比率等に係る経年分析!J$48,"▲","-")),2)</f>
        <v>7.21</v>
      </c>
    </row>
    <row r="20" spans="1:11" x14ac:dyDescent="0.15">
      <c r="A20" s="159" t="s">
        <v>49</v>
      </c>
      <c r="B20" s="159">
        <f>ROUND(VALUE(SUBSTITUTE(実質収支比率等に係る経年分析!F$47,"▲","-")),2)</f>
        <v>23.47</v>
      </c>
      <c r="C20" s="159">
        <f>ROUND(VALUE(SUBSTITUTE(実質収支比率等に係る経年分析!G$47,"▲","-")),2)</f>
        <v>26.53</v>
      </c>
      <c r="D20" s="159">
        <f>ROUND(VALUE(SUBSTITUTE(実質収支比率等に係る経年分析!H$47,"▲","-")),2)</f>
        <v>28.66</v>
      </c>
      <c r="E20" s="159">
        <f>ROUND(VALUE(SUBSTITUTE(実質収支比率等に係る経年分析!I$47,"▲","-")),2)</f>
        <v>28.19</v>
      </c>
      <c r="F20" s="159">
        <f>ROUND(VALUE(SUBSTITUTE(実質収支比率等に係る経年分析!J$47,"▲","-")),2)</f>
        <v>20.170000000000002</v>
      </c>
    </row>
    <row r="21" spans="1:11" x14ac:dyDescent="0.15">
      <c r="A21" s="159" t="s">
        <v>50</v>
      </c>
      <c r="B21" s="159">
        <f>IF(ISNUMBER(VALUE(SUBSTITUTE(実質収支比率等に係る経年分析!F$49,"▲","-"))),ROUND(VALUE(SUBSTITUTE(実質収支比率等に係る経年分析!F$49,"▲","-")),2),NA())</f>
        <v>0.03</v>
      </c>
      <c r="C21" s="159">
        <f>IF(ISNUMBER(VALUE(SUBSTITUTE(実質収支比率等に係る経年分析!G$49,"▲","-"))),ROUND(VALUE(SUBSTITUTE(実質収支比率等に係る経年分析!G$49,"▲","-")),2),NA())</f>
        <v>1.78</v>
      </c>
      <c r="D21" s="159">
        <f>IF(ISNUMBER(VALUE(SUBSTITUTE(実質収支比率等に係る経年分析!H$49,"▲","-"))),ROUND(VALUE(SUBSTITUTE(実質収支比率等に係る経年分析!H$49,"▲","-")),2),NA())</f>
        <v>2.44</v>
      </c>
      <c r="E21" s="159">
        <f>IF(ISNUMBER(VALUE(SUBSTITUTE(実質収支比率等に係る経年分析!I$49,"▲","-"))),ROUND(VALUE(SUBSTITUTE(実質収支比率等に係る経年分析!I$49,"▲","-")),2),NA())</f>
        <v>-3.97</v>
      </c>
      <c r="F21" s="159">
        <f>IF(ISNUMBER(VALUE(SUBSTITUTE(実質収支比率等に係る経年分析!J$49,"▲","-"))),ROUND(VALUE(SUBSTITUTE(実質収支比率等に係る経年分析!J$49,"▲","-")),2),NA())</f>
        <v>-6.22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0.28000000000000003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公共用地取得事業特別会計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災害共済事業特別会計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0.54</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2.2599999999999998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8.9700000000000006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16.649999999999999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18.88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3336</v>
      </c>
      <c r="E42" s="161"/>
      <c r="F42" s="161"/>
      <c r="G42" s="161">
        <f>'実質公債費比率（分子）の構造'!L$52</f>
        <v>3476</v>
      </c>
      <c r="H42" s="161"/>
      <c r="I42" s="161"/>
      <c r="J42" s="161">
        <f>'実質公債費比率（分子）の構造'!M$52</f>
        <v>2931</v>
      </c>
      <c r="K42" s="161"/>
      <c r="L42" s="161"/>
      <c r="M42" s="161">
        <f>'実質公債費比率（分子）の構造'!N$52</f>
        <v>3031</v>
      </c>
      <c r="N42" s="161"/>
      <c r="O42" s="161"/>
      <c r="P42" s="161">
        <f>'実質公債費比率（分子）の構造'!O$52</f>
        <v>3053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v>
      </c>
      <c r="C44" s="161"/>
      <c r="D44" s="161"/>
      <c r="E44" s="161">
        <f>'実質公債費比率（分子）の構造'!L$50</f>
        <v>10</v>
      </c>
      <c r="F44" s="161"/>
      <c r="G44" s="161"/>
      <c r="H44" s="161">
        <f>'実質公債費比率（分子）の構造'!M$50</f>
        <v>10</v>
      </c>
      <c r="I44" s="161"/>
      <c r="J44" s="161"/>
      <c r="K44" s="161">
        <f>'実質公債費比率（分子）の構造'!N$50</f>
        <v>10</v>
      </c>
      <c r="L44" s="161"/>
      <c r="M44" s="161"/>
      <c r="N44" s="161">
        <f>'実質公債費比率（分子）の構造'!O$50</f>
        <v>13</v>
      </c>
      <c r="O44" s="161"/>
      <c r="P44" s="161"/>
    </row>
    <row r="45" spans="1:16" x14ac:dyDescent="0.15">
      <c r="A45" s="161" t="s">
        <v>60</v>
      </c>
      <c r="B45" s="161">
        <f>'実質公債費比率（分子）の構造'!K$49</f>
        <v>406</v>
      </c>
      <c r="C45" s="161"/>
      <c r="D45" s="161"/>
      <c r="E45" s="161">
        <f>'実質公債費比率（分子）の構造'!L$49</f>
        <v>412</v>
      </c>
      <c r="F45" s="161"/>
      <c r="G45" s="161"/>
      <c r="H45" s="161">
        <f>'実質公債費比率（分子）の構造'!M$49</f>
        <v>431</v>
      </c>
      <c r="I45" s="161"/>
      <c r="J45" s="161"/>
      <c r="K45" s="161">
        <f>'実質公債費比率（分子）の構造'!N$49</f>
        <v>401</v>
      </c>
      <c r="L45" s="161"/>
      <c r="M45" s="161"/>
      <c r="N45" s="161">
        <f>'実質公債費比率（分子）の構造'!O$49</f>
        <v>361</v>
      </c>
      <c r="O45" s="161"/>
      <c r="P45" s="161"/>
    </row>
    <row r="46" spans="1:16" x14ac:dyDescent="0.15">
      <c r="A46" s="161" t="s">
        <v>61</v>
      </c>
      <c r="B46" s="161">
        <f>'実質公債費比率（分子）の構造'!K$48</f>
        <v>167</v>
      </c>
      <c r="C46" s="161"/>
      <c r="D46" s="161"/>
      <c r="E46" s="161">
        <f>'実質公債費比率（分子）の構造'!L$48</f>
        <v>139</v>
      </c>
      <c r="F46" s="161"/>
      <c r="G46" s="161"/>
      <c r="H46" s="161">
        <f>'実質公債費比率（分子）の構造'!M$48</f>
        <v>144</v>
      </c>
      <c r="I46" s="161"/>
      <c r="J46" s="161"/>
      <c r="K46" s="161">
        <f>'実質公債費比率（分子）の構造'!N$48</f>
        <v>127</v>
      </c>
      <c r="L46" s="161"/>
      <c r="M46" s="161"/>
      <c r="N46" s="161">
        <f>'実質公債費比率（分子）の構造'!O$48</f>
        <v>116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3933</v>
      </c>
      <c r="C49" s="161"/>
      <c r="D49" s="161"/>
      <c r="E49" s="161">
        <f>'実質公債費比率（分子）の構造'!L$45</f>
        <v>3640</v>
      </c>
      <c r="F49" s="161"/>
      <c r="G49" s="161"/>
      <c r="H49" s="161">
        <f>'実質公債費比率（分子）の構造'!M$45</f>
        <v>3238</v>
      </c>
      <c r="I49" s="161"/>
      <c r="J49" s="161"/>
      <c r="K49" s="161">
        <f>'実質公債費比率（分子）の構造'!N$45</f>
        <v>3131</v>
      </c>
      <c r="L49" s="161"/>
      <c r="M49" s="161"/>
      <c r="N49" s="161">
        <f>'実質公債費比率（分子）の構造'!O$45</f>
        <v>3144</v>
      </c>
      <c r="O49" s="161"/>
      <c r="P49" s="161"/>
    </row>
    <row r="50" spans="1:16" x14ac:dyDescent="0.15">
      <c r="A50" s="161" t="s">
        <v>65</v>
      </c>
      <c r="B50" s="161" t="e">
        <f>NA()</f>
        <v>#N/A</v>
      </c>
      <c r="C50" s="161">
        <f>IF(ISNUMBER('実質公債費比率（分子）の構造'!K$53),'実質公債費比率（分子）の構造'!K$53,NA())</f>
        <v>1180</v>
      </c>
      <c r="D50" s="161" t="e">
        <f>NA()</f>
        <v>#N/A</v>
      </c>
      <c r="E50" s="161" t="e">
        <f>NA()</f>
        <v>#N/A</v>
      </c>
      <c r="F50" s="161">
        <f>IF(ISNUMBER('実質公債費比率（分子）の構造'!L$53),'実質公債費比率（分子）の構造'!L$53,NA())</f>
        <v>725</v>
      </c>
      <c r="G50" s="161" t="e">
        <f>NA()</f>
        <v>#N/A</v>
      </c>
      <c r="H50" s="161" t="e">
        <f>NA()</f>
        <v>#N/A</v>
      </c>
      <c r="I50" s="161">
        <f>IF(ISNUMBER('実質公債費比率（分子）の構造'!M$53),'実質公債費比率（分子）の構造'!M$53,NA())</f>
        <v>892</v>
      </c>
      <c r="J50" s="161" t="e">
        <f>NA()</f>
        <v>#N/A</v>
      </c>
      <c r="K50" s="161" t="e">
        <f>NA()</f>
        <v>#N/A</v>
      </c>
      <c r="L50" s="161">
        <f>IF(ISNUMBER('実質公債費比率（分子）の構造'!N$53),'実質公債費比率（分子）の構造'!N$53,NA())</f>
        <v>638</v>
      </c>
      <c r="M50" s="161" t="e">
        <f>NA()</f>
        <v>#N/A</v>
      </c>
      <c r="N50" s="161" t="e">
        <f>NA()</f>
        <v>#N/A</v>
      </c>
      <c r="O50" s="161">
        <f>IF(ISNUMBER('実質公債費比率（分子）の構造'!O$53),'実質公債費比率（分子）の構造'!O$53,NA())</f>
        <v>581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30848</v>
      </c>
      <c r="E56" s="160"/>
      <c r="F56" s="160"/>
      <c r="G56" s="160">
        <f>'将来負担比率（分子）の構造'!J$52</f>
        <v>31716</v>
      </c>
      <c r="H56" s="160"/>
      <c r="I56" s="160"/>
      <c r="J56" s="160">
        <f>'将来負担比率（分子）の構造'!K$52</f>
        <v>31641</v>
      </c>
      <c r="K56" s="160"/>
      <c r="L56" s="160"/>
      <c r="M56" s="160">
        <f>'将来負担比率（分子）の構造'!L$52</f>
        <v>31607</v>
      </c>
      <c r="N56" s="160"/>
      <c r="O56" s="160"/>
      <c r="P56" s="160">
        <f>'将来負担比率（分子）の構造'!M$52</f>
        <v>31611</v>
      </c>
    </row>
    <row r="57" spans="1:16" x14ac:dyDescent="0.15">
      <c r="A57" s="160" t="s">
        <v>36</v>
      </c>
      <c r="B57" s="160"/>
      <c r="C57" s="160"/>
      <c r="D57" s="160">
        <f>'将来負担比率（分子）の構造'!I$51</f>
        <v>1661</v>
      </c>
      <c r="E57" s="160"/>
      <c r="F57" s="160"/>
      <c r="G57" s="160">
        <f>'将来負担比率（分子）の構造'!J$51</f>
        <v>1414</v>
      </c>
      <c r="H57" s="160"/>
      <c r="I57" s="160"/>
      <c r="J57" s="160">
        <f>'将来負担比率（分子）の構造'!K$51</f>
        <v>1728</v>
      </c>
      <c r="K57" s="160"/>
      <c r="L57" s="160"/>
      <c r="M57" s="160">
        <f>'将来負担比率（分子）の構造'!L$51</f>
        <v>1506</v>
      </c>
      <c r="N57" s="160"/>
      <c r="O57" s="160"/>
      <c r="P57" s="160">
        <f>'将来負担比率（分子）の構造'!M$51</f>
        <v>1259</v>
      </c>
    </row>
    <row r="58" spans="1:16" x14ac:dyDescent="0.15">
      <c r="A58" s="160" t="s">
        <v>35</v>
      </c>
      <c r="B58" s="160"/>
      <c r="C58" s="160"/>
      <c r="D58" s="160">
        <f>'将来負担比率（分子）の構造'!I$50</f>
        <v>15285</v>
      </c>
      <c r="E58" s="160"/>
      <c r="F58" s="160"/>
      <c r="G58" s="160">
        <f>'将来負担比率（分子）の構造'!J$50</f>
        <v>17927</v>
      </c>
      <c r="H58" s="160"/>
      <c r="I58" s="160"/>
      <c r="J58" s="160">
        <f>'将来負担比率（分子）の構造'!K$50</f>
        <v>19137</v>
      </c>
      <c r="K58" s="160"/>
      <c r="L58" s="160"/>
      <c r="M58" s="160">
        <f>'将来負担比率（分子）の構造'!L$50</f>
        <v>19446</v>
      </c>
      <c r="N58" s="160"/>
      <c r="O58" s="160"/>
      <c r="P58" s="160">
        <f>'将来負担比率（分子）の構造'!M$50</f>
        <v>17505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0</v>
      </c>
      <c r="L61" s="160"/>
      <c r="M61" s="160"/>
      <c r="N61" s="160">
        <f>'将来負担比率（分子）の構造'!M$46</f>
        <v>9</v>
      </c>
      <c r="O61" s="160"/>
      <c r="P61" s="160"/>
    </row>
    <row r="62" spans="1:16" x14ac:dyDescent="0.15">
      <c r="A62" s="160" t="s">
        <v>29</v>
      </c>
      <c r="B62" s="160">
        <f>'将来負担比率（分子）の構造'!I$45</f>
        <v>5631</v>
      </c>
      <c r="C62" s="160"/>
      <c r="D62" s="160"/>
      <c r="E62" s="160">
        <f>'将来負担比率（分子）の構造'!J$45</f>
        <v>5115</v>
      </c>
      <c r="F62" s="160"/>
      <c r="G62" s="160"/>
      <c r="H62" s="160">
        <f>'将来負担比率（分子）の構造'!K$45</f>
        <v>5023</v>
      </c>
      <c r="I62" s="160"/>
      <c r="J62" s="160"/>
      <c r="K62" s="160">
        <f>'将来負担比率（分子）の構造'!L$45</f>
        <v>5034</v>
      </c>
      <c r="L62" s="160"/>
      <c r="M62" s="160"/>
      <c r="N62" s="160">
        <f>'将来負担比率（分子）の構造'!M$45</f>
        <v>5249</v>
      </c>
      <c r="O62" s="160"/>
      <c r="P62" s="160"/>
    </row>
    <row r="63" spans="1:16" x14ac:dyDescent="0.15">
      <c r="A63" s="160" t="s">
        <v>28</v>
      </c>
      <c r="B63" s="160">
        <f>'将来負担比率（分子）の構造'!I$44</f>
        <v>3046</v>
      </c>
      <c r="C63" s="160"/>
      <c r="D63" s="160"/>
      <c r="E63" s="160">
        <f>'将来負担比率（分子）の構造'!J$44</f>
        <v>2766</v>
      </c>
      <c r="F63" s="160"/>
      <c r="G63" s="160"/>
      <c r="H63" s="160">
        <f>'将来負担比率（分子）の構造'!K$44</f>
        <v>2511</v>
      </c>
      <c r="I63" s="160"/>
      <c r="J63" s="160"/>
      <c r="K63" s="160">
        <f>'将来負担比率（分子）の構造'!L$44</f>
        <v>2689</v>
      </c>
      <c r="L63" s="160"/>
      <c r="M63" s="160"/>
      <c r="N63" s="160">
        <f>'将来負担比率（分子）の構造'!M$44</f>
        <v>3633</v>
      </c>
      <c r="O63" s="160"/>
      <c r="P63" s="160"/>
    </row>
    <row r="64" spans="1:16" x14ac:dyDescent="0.15">
      <c r="A64" s="160" t="s">
        <v>27</v>
      </c>
      <c r="B64" s="160">
        <f>'将来負担比率（分子）の構造'!I$43</f>
        <v>978</v>
      </c>
      <c r="C64" s="160"/>
      <c r="D64" s="160"/>
      <c r="E64" s="160">
        <f>'将来負担比率（分子）の構造'!J$43</f>
        <v>1182</v>
      </c>
      <c r="F64" s="160"/>
      <c r="G64" s="160"/>
      <c r="H64" s="160">
        <f>'将来負担比率（分子）の構造'!K$43</f>
        <v>1184</v>
      </c>
      <c r="I64" s="160"/>
      <c r="J64" s="160"/>
      <c r="K64" s="160">
        <f>'将来負担比率（分子）の構造'!L$43</f>
        <v>1071</v>
      </c>
      <c r="L64" s="160"/>
      <c r="M64" s="160"/>
      <c r="N64" s="160">
        <f>'将来負担比率（分子）の構造'!M$43</f>
        <v>1003</v>
      </c>
      <c r="O64" s="160"/>
      <c r="P64" s="160"/>
    </row>
    <row r="65" spans="1:16" x14ac:dyDescent="0.15">
      <c r="A65" s="160" t="s">
        <v>26</v>
      </c>
      <c r="B65" s="160">
        <f>'将来負担比率（分子）の構造'!I$42</f>
        <v>514</v>
      </c>
      <c r="C65" s="160"/>
      <c r="D65" s="160"/>
      <c r="E65" s="160">
        <f>'将来負担比率（分子）の構造'!J$42</f>
        <v>505</v>
      </c>
      <c r="F65" s="160"/>
      <c r="G65" s="160"/>
      <c r="H65" s="160">
        <f>'将来負担比率（分子）の構造'!K$42</f>
        <v>495</v>
      </c>
      <c r="I65" s="160"/>
      <c r="J65" s="160"/>
      <c r="K65" s="160">
        <f>'将来負担比率（分子）の構造'!L$42</f>
        <v>485</v>
      </c>
      <c r="L65" s="160"/>
      <c r="M65" s="160"/>
      <c r="N65" s="160">
        <f>'将来負担比率（分子）の構造'!M$42</f>
        <v>476</v>
      </c>
      <c r="O65" s="160"/>
      <c r="P65" s="160"/>
    </row>
    <row r="66" spans="1:16" x14ac:dyDescent="0.15">
      <c r="A66" s="160" t="s">
        <v>25</v>
      </c>
      <c r="B66" s="160">
        <f>'将来負担比率（分子）の構造'!I$41</f>
        <v>30438</v>
      </c>
      <c r="C66" s="160"/>
      <c r="D66" s="160"/>
      <c r="E66" s="160">
        <f>'将来負担比率（分子）の構造'!J$41</f>
        <v>30913</v>
      </c>
      <c r="F66" s="160"/>
      <c r="G66" s="160"/>
      <c r="H66" s="160">
        <f>'将来負担比率（分子）の構造'!K$41</f>
        <v>31658</v>
      </c>
      <c r="I66" s="160"/>
      <c r="J66" s="160"/>
      <c r="K66" s="160">
        <f>'将来負担比率（分子）の構造'!L$41</f>
        <v>31058</v>
      </c>
      <c r="L66" s="160"/>
      <c r="M66" s="160"/>
      <c r="N66" s="160">
        <f>'将来負担比率（分子）の構造'!M$41</f>
        <v>30535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8512</v>
      </c>
      <c r="C72" s="164">
        <f>基金残高に係る経年分析!G55</f>
        <v>8335</v>
      </c>
      <c r="D72" s="164">
        <f>基金残高に係る経年分析!H55</f>
        <v>5730</v>
      </c>
    </row>
    <row r="73" spans="1:16" x14ac:dyDescent="0.15">
      <c r="A73" s="163" t="s">
        <v>72</v>
      </c>
      <c r="B73" s="164">
        <f>基金残高に係る経年分析!F56</f>
        <v>296</v>
      </c>
      <c r="C73" s="164">
        <f>基金残高に係る経年分析!G56</f>
        <v>297</v>
      </c>
      <c r="D73" s="164">
        <f>基金残高に係る経年分析!H56</f>
        <v>297</v>
      </c>
    </row>
    <row r="74" spans="1:16" x14ac:dyDescent="0.15">
      <c r="A74" s="163" t="s">
        <v>73</v>
      </c>
      <c r="B74" s="164">
        <f>基金残高に係る経年分析!F57</f>
        <v>6795</v>
      </c>
      <c r="C74" s="164">
        <f>基金残高に係る経年分析!G57</f>
        <v>6813</v>
      </c>
      <c r="D74" s="164">
        <f>基金残高に係る経年分析!H57</f>
        <v>7082</v>
      </c>
    </row>
  </sheetData>
  <sheetProtection algorithmName="SHA-512" hashValue="W0hNY6H1sdOxg8ob7VgpW9QLkzFnOSC/CpMG5aHwz2R/LHhwNQwBqMHHRs9ZYVkysOgJzgQ6780UkgsplhfmkA==" saltValue="Z0oRHXBplK2wY7I5uKzu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24220287</v>
      </c>
      <c r="S5" s="707"/>
      <c r="T5" s="707"/>
      <c r="U5" s="707"/>
      <c r="V5" s="707"/>
      <c r="W5" s="707"/>
      <c r="X5" s="707"/>
      <c r="Y5" s="753"/>
      <c r="Z5" s="771">
        <v>49.9</v>
      </c>
      <c r="AA5" s="771"/>
      <c r="AB5" s="771"/>
      <c r="AC5" s="771"/>
      <c r="AD5" s="772">
        <v>22615363</v>
      </c>
      <c r="AE5" s="772"/>
      <c r="AF5" s="772"/>
      <c r="AG5" s="772"/>
      <c r="AH5" s="772"/>
      <c r="AI5" s="772"/>
      <c r="AJ5" s="772"/>
      <c r="AK5" s="772"/>
      <c r="AL5" s="754">
        <v>83.3</v>
      </c>
      <c r="AM5" s="723"/>
      <c r="AN5" s="723"/>
      <c r="AO5" s="755"/>
      <c r="AP5" s="740" t="s">
        <v>224</v>
      </c>
      <c r="AQ5" s="741"/>
      <c r="AR5" s="741"/>
      <c r="AS5" s="741"/>
      <c r="AT5" s="741"/>
      <c r="AU5" s="741"/>
      <c r="AV5" s="741"/>
      <c r="AW5" s="741"/>
      <c r="AX5" s="741"/>
      <c r="AY5" s="741"/>
      <c r="AZ5" s="741"/>
      <c r="BA5" s="741"/>
      <c r="BB5" s="741"/>
      <c r="BC5" s="741"/>
      <c r="BD5" s="741"/>
      <c r="BE5" s="741"/>
      <c r="BF5" s="742"/>
      <c r="BG5" s="641">
        <v>22615363</v>
      </c>
      <c r="BH5" s="644"/>
      <c r="BI5" s="644"/>
      <c r="BJ5" s="644"/>
      <c r="BK5" s="644"/>
      <c r="BL5" s="644"/>
      <c r="BM5" s="644"/>
      <c r="BN5" s="645"/>
      <c r="BO5" s="703">
        <v>93.4</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445224</v>
      </c>
      <c r="S6" s="644"/>
      <c r="T6" s="644"/>
      <c r="U6" s="644"/>
      <c r="V6" s="644"/>
      <c r="W6" s="644"/>
      <c r="X6" s="644"/>
      <c r="Y6" s="645"/>
      <c r="Z6" s="703">
        <v>0.9</v>
      </c>
      <c r="AA6" s="703"/>
      <c r="AB6" s="703"/>
      <c r="AC6" s="703"/>
      <c r="AD6" s="704">
        <v>445224</v>
      </c>
      <c r="AE6" s="704"/>
      <c r="AF6" s="704"/>
      <c r="AG6" s="704"/>
      <c r="AH6" s="704"/>
      <c r="AI6" s="704"/>
      <c r="AJ6" s="704"/>
      <c r="AK6" s="704"/>
      <c r="AL6" s="646">
        <v>1.6</v>
      </c>
      <c r="AM6" s="647"/>
      <c r="AN6" s="647"/>
      <c r="AO6" s="705"/>
      <c r="AP6" s="638" t="s">
        <v>230</v>
      </c>
      <c r="AQ6" s="639"/>
      <c r="AR6" s="639"/>
      <c r="AS6" s="639"/>
      <c r="AT6" s="639"/>
      <c r="AU6" s="639"/>
      <c r="AV6" s="639"/>
      <c r="AW6" s="639"/>
      <c r="AX6" s="639"/>
      <c r="AY6" s="639"/>
      <c r="AZ6" s="639"/>
      <c r="BA6" s="639"/>
      <c r="BB6" s="639"/>
      <c r="BC6" s="639"/>
      <c r="BD6" s="639"/>
      <c r="BE6" s="639"/>
      <c r="BF6" s="640"/>
      <c r="BG6" s="641">
        <v>22615363</v>
      </c>
      <c r="BH6" s="644"/>
      <c r="BI6" s="644"/>
      <c r="BJ6" s="644"/>
      <c r="BK6" s="644"/>
      <c r="BL6" s="644"/>
      <c r="BM6" s="644"/>
      <c r="BN6" s="645"/>
      <c r="BO6" s="703">
        <v>93.4</v>
      </c>
      <c r="BP6" s="703"/>
      <c r="BQ6" s="703"/>
      <c r="BR6" s="703"/>
      <c r="BS6" s="704" t="s">
        <v>121</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405241</v>
      </c>
      <c r="CS6" s="644"/>
      <c r="CT6" s="644"/>
      <c r="CU6" s="644"/>
      <c r="CV6" s="644"/>
      <c r="CW6" s="644"/>
      <c r="CX6" s="644"/>
      <c r="CY6" s="645"/>
      <c r="CZ6" s="754">
        <v>0.9</v>
      </c>
      <c r="DA6" s="723"/>
      <c r="DB6" s="723"/>
      <c r="DC6" s="757"/>
      <c r="DD6" s="649" t="s">
        <v>225</v>
      </c>
      <c r="DE6" s="644"/>
      <c r="DF6" s="644"/>
      <c r="DG6" s="644"/>
      <c r="DH6" s="644"/>
      <c r="DI6" s="644"/>
      <c r="DJ6" s="644"/>
      <c r="DK6" s="644"/>
      <c r="DL6" s="644"/>
      <c r="DM6" s="644"/>
      <c r="DN6" s="644"/>
      <c r="DO6" s="644"/>
      <c r="DP6" s="645"/>
      <c r="DQ6" s="649">
        <v>405241</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39630</v>
      </c>
      <c r="S7" s="644"/>
      <c r="T7" s="644"/>
      <c r="U7" s="644"/>
      <c r="V7" s="644"/>
      <c r="W7" s="644"/>
      <c r="X7" s="644"/>
      <c r="Y7" s="645"/>
      <c r="Z7" s="703">
        <v>0.1</v>
      </c>
      <c r="AA7" s="703"/>
      <c r="AB7" s="703"/>
      <c r="AC7" s="703"/>
      <c r="AD7" s="704">
        <v>39630</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12515215</v>
      </c>
      <c r="BH7" s="644"/>
      <c r="BI7" s="644"/>
      <c r="BJ7" s="644"/>
      <c r="BK7" s="644"/>
      <c r="BL7" s="644"/>
      <c r="BM7" s="644"/>
      <c r="BN7" s="645"/>
      <c r="BO7" s="703">
        <v>51.7</v>
      </c>
      <c r="BP7" s="703"/>
      <c r="BQ7" s="703"/>
      <c r="BR7" s="703"/>
      <c r="BS7" s="704" t="s">
        <v>121</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5508524</v>
      </c>
      <c r="CS7" s="644"/>
      <c r="CT7" s="644"/>
      <c r="CU7" s="644"/>
      <c r="CV7" s="644"/>
      <c r="CW7" s="644"/>
      <c r="CX7" s="644"/>
      <c r="CY7" s="645"/>
      <c r="CZ7" s="703">
        <v>11.9</v>
      </c>
      <c r="DA7" s="703"/>
      <c r="DB7" s="703"/>
      <c r="DC7" s="703"/>
      <c r="DD7" s="649">
        <v>36515</v>
      </c>
      <c r="DE7" s="644"/>
      <c r="DF7" s="644"/>
      <c r="DG7" s="644"/>
      <c r="DH7" s="644"/>
      <c r="DI7" s="644"/>
      <c r="DJ7" s="644"/>
      <c r="DK7" s="644"/>
      <c r="DL7" s="644"/>
      <c r="DM7" s="644"/>
      <c r="DN7" s="644"/>
      <c r="DO7" s="644"/>
      <c r="DP7" s="645"/>
      <c r="DQ7" s="649">
        <v>4858300</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152268</v>
      </c>
      <c r="S8" s="644"/>
      <c r="T8" s="644"/>
      <c r="U8" s="644"/>
      <c r="V8" s="644"/>
      <c r="W8" s="644"/>
      <c r="X8" s="644"/>
      <c r="Y8" s="645"/>
      <c r="Z8" s="703">
        <v>0.3</v>
      </c>
      <c r="AA8" s="703"/>
      <c r="AB8" s="703"/>
      <c r="AC8" s="703"/>
      <c r="AD8" s="704">
        <v>152268</v>
      </c>
      <c r="AE8" s="704"/>
      <c r="AF8" s="704"/>
      <c r="AG8" s="704"/>
      <c r="AH8" s="704"/>
      <c r="AI8" s="704"/>
      <c r="AJ8" s="704"/>
      <c r="AK8" s="704"/>
      <c r="AL8" s="646">
        <v>0.6</v>
      </c>
      <c r="AM8" s="647"/>
      <c r="AN8" s="647"/>
      <c r="AO8" s="705"/>
      <c r="AP8" s="638" t="s">
        <v>236</v>
      </c>
      <c r="AQ8" s="639"/>
      <c r="AR8" s="639"/>
      <c r="AS8" s="639"/>
      <c r="AT8" s="639"/>
      <c r="AU8" s="639"/>
      <c r="AV8" s="639"/>
      <c r="AW8" s="639"/>
      <c r="AX8" s="639"/>
      <c r="AY8" s="639"/>
      <c r="AZ8" s="639"/>
      <c r="BA8" s="639"/>
      <c r="BB8" s="639"/>
      <c r="BC8" s="639"/>
      <c r="BD8" s="639"/>
      <c r="BE8" s="639"/>
      <c r="BF8" s="640"/>
      <c r="BG8" s="641">
        <v>309517</v>
      </c>
      <c r="BH8" s="644"/>
      <c r="BI8" s="644"/>
      <c r="BJ8" s="644"/>
      <c r="BK8" s="644"/>
      <c r="BL8" s="644"/>
      <c r="BM8" s="644"/>
      <c r="BN8" s="645"/>
      <c r="BO8" s="703">
        <v>1.3</v>
      </c>
      <c r="BP8" s="703"/>
      <c r="BQ8" s="703"/>
      <c r="BR8" s="703"/>
      <c r="BS8" s="649" t="s">
        <v>121</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18907174</v>
      </c>
      <c r="CS8" s="644"/>
      <c r="CT8" s="644"/>
      <c r="CU8" s="644"/>
      <c r="CV8" s="644"/>
      <c r="CW8" s="644"/>
      <c r="CX8" s="644"/>
      <c r="CY8" s="645"/>
      <c r="CZ8" s="703">
        <v>40.799999999999997</v>
      </c>
      <c r="DA8" s="703"/>
      <c r="DB8" s="703"/>
      <c r="DC8" s="703"/>
      <c r="DD8" s="649">
        <v>214493</v>
      </c>
      <c r="DE8" s="644"/>
      <c r="DF8" s="644"/>
      <c r="DG8" s="644"/>
      <c r="DH8" s="644"/>
      <c r="DI8" s="644"/>
      <c r="DJ8" s="644"/>
      <c r="DK8" s="644"/>
      <c r="DL8" s="644"/>
      <c r="DM8" s="644"/>
      <c r="DN8" s="644"/>
      <c r="DO8" s="644"/>
      <c r="DP8" s="645"/>
      <c r="DQ8" s="649">
        <v>9678284</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177829</v>
      </c>
      <c r="S9" s="644"/>
      <c r="T9" s="644"/>
      <c r="U9" s="644"/>
      <c r="V9" s="644"/>
      <c r="W9" s="644"/>
      <c r="X9" s="644"/>
      <c r="Y9" s="645"/>
      <c r="Z9" s="703">
        <v>0.4</v>
      </c>
      <c r="AA9" s="703"/>
      <c r="AB9" s="703"/>
      <c r="AC9" s="703"/>
      <c r="AD9" s="704">
        <v>177829</v>
      </c>
      <c r="AE9" s="704"/>
      <c r="AF9" s="704"/>
      <c r="AG9" s="704"/>
      <c r="AH9" s="704"/>
      <c r="AI9" s="704"/>
      <c r="AJ9" s="704"/>
      <c r="AK9" s="704"/>
      <c r="AL9" s="646">
        <v>0.7</v>
      </c>
      <c r="AM9" s="647"/>
      <c r="AN9" s="647"/>
      <c r="AO9" s="705"/>
      <c r="AP9" s="638" t="s">
        <v>239</v>
      </c>
      <c r="AQ9" s="639"/>
      <c r="AR9" s="639"/>
      <c r="AS9" s="639"/>
      <c r="AT9" s="639"/>
      <c r="AU9" s="639"/>
      <c r="AV9" s="639"/>
      <c r="AW9" s="639"/>
      <c r="AX9" s="639"/>
      <c r="AY9" s="639"/>
      <c r="AZ9" s="639"/>
      <c r="BA9" s="639"/>
      <c r="BB9" s="639"/>
      <c r="BC9" s="639"/>
      <c r="BD9" s="639"/>
      <c r="BE9" s="639"/>
      <c r="BF9" s="640"/>
      <c r="BG9" s="641">
        <v>10935990</v>
      </c>
      <c r="BH9" s="644"/>
      <c r="BI9" s="644"/>
      <c r="BJ9" s="644"/>
      <c r="BK9" s="644"/>
      <c r="BL9" s="644"/>
      <c r="BM9" s="644"/>
      <c r="BN9" s="645"/>
      <c r="BO9" s="703">
        <v>45.2</v>
      </c>
      <c r="BP9" s="703"/>
      <c r="BQ9" s="703"/>
      <c r="BR9" s="703"/>
      <c r="BS9" s="649" t="s">
        <v>121</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4050939</v>
      </c>
      <c r="CS9" s="644"/>
      <c r="CT9" s="644"/>
      <c r="CU9" s="644"/>
      <c r="CV9" s="644"/>
      <c r="CW9" s="644"/>
      <c r="CX9" s="644"/>
      <c r="CY9" s="645"/>
      <c r="CZ9" s="703">
        <v>8.6999999999999993</v>
      </c>
      <c r="DA9" s="703"/>
      <c r="DB9" s="703"/>
      <c r="DC9" s="703"/>
      <c r="DD9" s="649">
        <v>31148</v>
      </c>
      <c r="DE9" s="644"/>
      <c r="DF9" s="644"/>
      <c r="DG9" s="644"/>
      <c r="DH9" s="644"/>
      <c r="DI9" s="644"/>
      <c r="DJ9" s="644"/>
      <c r="DK9" s="644"/>
      <c r="DL9" s="644"/>
      <c r="DM9" s="644"/>
      <c r="DN9" s="644"/>
      <c r="DO9" s="644"/>
      <c r="DP9" s="645"/>
      <c r="DQ9" s="649">
        <v>3587544</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225</v>
      </c>
      <c r="AA10" s="703"/>
      <c r="AB10" s="703"/>
      <c r="AC10" s="703"/>
      <c r="AD10" s="704" t="s">
        <v>132</v>
      </c>
      <c r="AE10" s="704"/>
      <c r="AF10" s="704"/>
      <c r="AG10" s="704"/>
      <c r="AH10" s="704"/>
      <c r="AI10" s="704"/>
      <c r="AJ10" s="704"/>
      <c r="AK10" s="704"/>
      <c r="AL10" s="646" t="s">
        <v>121</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394943</v>
      </c>
      <c r="BH10" s="644"/>
      <c r="BI10" s="644"/>
      <c r="BJ10" s="644"/>
      <c r="BK10" s="644"/>
      <c r="BL10" s="644"/>
      <c r="BM10" s="644"/>
      <c r="BN10" s="645"/>
      <c r="BO10" s="703">
        <v>1.6</v>
      </c>
      <c r="BP10" s="703"/>
      <c r="BQ10" s="703"/>
      <c r="BR10" s="703"/>
      <c r="BS10" s="649" t="s">
        <v>225</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27830</v>
      </c>
      <c r="CS10" s="644"/>
      <c r="CT10" s="644"/>
      <c r="CU10" s="644"/>
      <c r="CV10" s="644"/>
      <c r="CW10" s="644"/>
      <c r="CX10" s="644"/>
      <c r="CY10" s="645"/>
      <c r="CZ10" s="703">
        <v>0.1</v>
      </c>
      <c r="DA10" s="703"/>
      <c r="DB10" s="703"/>
      <c r="DC10" s="703"/>
      <c r="DD10" s="649" t="s">
        <v>225</v>
      </c>
      <c r="DE10" s="644"/>
      <c r="DF10" s="644"/>
      <c r="DG10" s="644"/>
      <c r="DH10" s="644"/>
      <c r="DI10" s="644"/>
      <c r="DJ10" s="644"/>
      <c r="DK10" s="644"/>
      <c r="DL10" s="644"/>
      <c r="DM10" s="644"/>
      <c r="DN10" s="644"/>
      <c r="DO10" s="644"/>
      <c r="DP10" s="645"/>
      <c r="DQ10" s="649">
        <v>27830</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874765</v>
      </c>
      <c r="BH11" s="644"/>
      <c r="BI11" s="644"/>
      <c r="BJ11" s="644"/>
      <c r="BK11" s="644"/>
      <c r="BL11" s="644"/>
      <c r="BM11" s="644"/>
      <c r="BN11" s="645"/>
      <c r="BO11" s="703">
        <v>3.6</v>
      </c>
      <c r="BP11" s="703"/>
      <c r="BQ11" s="703"/>
      <c r="BR11" s="703"/>
      <c r="BS11" s="649" t="s">
        <v>121</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939051</v>
      </c>
      <c r="CS11" s="644"/>
      <c r="CT11" s="644"/>
      <c r="CU11" s="644"/>
      <c r="CV11" s="644"/>
      <c r="CW11" s="644"/>
      <c r="CX11" s="644"/>
      <c r="CY11" s="645"/>
      <c r="CZ11" s="703">
        <v>2</v>
      </c>
      <c r="DA11" s="703"/>
      <c r="DB11" s="703"/>
      <c r="DC11" s="703"/>
      <c r="DD11" s="649">
        <v>482388</v>
      </c>
      <c r="DE11" s="644"/>
      <c r="DF11" s="644"/>
      <c r="DG11" s="644"/>
      <c r="DH11" s="644"/>
      <c r="DI11" s="644"/>
      <c r="DJ11" s="644"/>
      <c r="DK11" s="644"/>
      <c r="DL11" s="644"/>
      <c r="DM11" s="644"/>
      <c r="DN11" s="644"/>
      <c r="DO11" s="644"/>
      <c r="DP11" s="645"/>
      <c r="DQ11" s="649">
        <v>503548</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2696369</v>
      </c>
      <c r="S12" s="644"/>
      <c r="T12" s="644"/>
      <c r="U12" s="644"/>
      <c r="V12" s="644"/>
      <c r="W12" s="644"/>
      <c r="X12" s="644"/>
      <c r="Y12" s="645"/>
      <c r="Z12" s="703">
        <v>5.6</v>
      </c>
      <c r="AA12" s="703"/>
      <c r="AB12" s="703"/>
      <c r="AC12" s="703"/>
      <c r="AD12" s="704">
        <v>2696369</v>
      </c>
      <c r="AE12" s="704"/>
      <c r="AF12" s="704"/>
      <c r="AG12" s="704"/>
      <c r="AH12" s="704"/>
      <c r="AI12" s="704"/>
      <c r="AJ12" s="704"/>
      <c r="AK12" s="704"/>
      <c r="AL12" s="646">
        <v>9.9</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9010100</v>
      </c>
      <c r="BH12" s="644"/>
      <c r="BI12" s="644"/>
      <c r="BJ12" s="644"/>
      <c r="BK12" s="644"/>
      <c r="BL12" s="644"/>
      <c r="BM12" s="644"/>
      <c r="BN12" s="645"/>
      <c r="BO12" s="703">
        <v>37.200000000000003</v>
      </c>
      <c r="BP12" s="703"/>
      <c r="BQ12" s="703"/>
      <c r="BR12" s="703"/>
      <c r="BS12" s="649" t="s">
        <v>225</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498265</v>
      </c>
      <c r="CS12" s="644"/>
      <c r="CT12" s="644"/>
      <c r="CU12" s="644"/>
      <c r="CV12" s="644"/>
      <c r="CW12" s="644"/>
      <c r="CX12" s="644"/>
      <c r="CY12" s="645"/>
      <c r="CZ12" s="703">
        <v>1.1000000000000001</v>
      </c>
      <c r="DA12" s="703"/>
      <c r="DB12" s="703"/>
      <c r="DC12" s="703"/>
      <c r="DD12" s="649">
        <v>53740</v>
      </c>
      <c r="DE12" s="644"/>
      <c r="DF12" s="644"/>
      <c r="DG12" s="644"/>
      <c r="DH12" s="644"/>
      <c r="DI12" s="644"/>
      <c r="DJ12" s="644"/>
      <c r="DK12" s="644"/>
      <c r="DL12" s="644"/>
      <c r="DM12" s="644"/>
      <c r="DN12" s="644"/>
      <c r="DO12" s="644"/>
      <c r="DP12" s="645"/>
      <c r="DQ12" s="649">
        <v>415306</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v>40350</v>
      </c>
      <c r="S13" s="644"/>
      <c r="T13" s="644"/>
      <c r="U13" s="644"/>
      <c r="V13" s="644"/>
      <c r="W13" s="644"/>
      <c r="X13" s="644"/>
      <c r="Y13" s="645"/>
      <c r="Z13" s="703">
        <v>0.1</v>
      </c>
      <c r="AA13" s="703"/>
      <c r="AB13" s="703"/>
      <c r="AC13" s="703"/>
      <c r="AD13" s="704">
        <v>40350</v>
      </c>
      <c r="AE13" s="704"/>
      <c r="AF13" s="704"/>
      <c r="AG13" s="704"/>
      <c r="AH13" s="704"/>
      <c r="AI13" s="704"/>
      <c r="AJ13" s="704"/>
      <c r="AK13" s="704"/>
      <c r="AL13" s="646">
        <v>0.1</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8992919</v>
      </c>
      <c r="BH13" s="644"/>
      <c r="BI13" s="644"/>
      <c r="BJ13" s="644"/>
      <c r="BK13" s="644"/>
      <c r="BL13" s="644"/>
      <c r="BM13" s="644"/>
      <c r="BN13" s="645"/>
      <c r="BO13" s="703">
        <v>37.1</v>
      </c>
      <c r="BP13" s="703"/>
      <c r="BQ13" s="703"/>
      <c r="BR13" s="703"/>
      <c r="BS13" s="649" t="s">
        <v>121</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4029104</v>
      </c>
      <c r="CS13" s="644"/>
      <c r="CT13" s="644"/>
      <c r="CU13" s="644"/>
      <c r="CV13" s="644"/>
      <c r="CW13" s="644"/>
      <c r="CX13" s="644"/>
      <c r="CY13" s="645"/>
      <c r="CZ13" s="703">
        <v>8.6999999999999993</v>
      </c>
      <c r="DA13" s="703"/>
      <c r="DB13" s="703"/>
      <c r="DC13" s="703"/>
      <c r="DD13" s="649">
        <v>1817231</v>
      </c>
      <c r="DE13" s="644"/>
      <c r="DF13" s="644"/>
      <c r="DG13" s="644"/>
      <c r="DH13" s="644"/>
      <c r="DI13" s="644"/>
      <c r="DJ13" s="644"/>
      <c r="DK13" s="644"/>
      <c r="DL13" s="644"/>
      <c r="DM13" s="644"/>
      <c r="DN13" s="644"/>
      <c r="DO13" s="644"/>
      <c r="DP13" s="645"/>
      <c r="DQ13" s="649">
        <v>3085490</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132</v>
      </c>
      <c r="AE14" s="704"/>
      <c r="AF14" s="704"/>
      <c r="AG14" s="704"/>
      <c r="AH14" s="704"/>
      <c r="AI14" s="704"/>
      <c r="AJ14" s="704"/>
      <c r="AK14" s="704"/>
      <c r="AL14" s="646" t="s">
        <v>225</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241407</v>
      </c>
      <c r="BH14" s="644"/>
      <c r="BI14" s="644"/>
      <c r="BJ14" s="644"/>
      <c r="BK14" s="644"/>
      <c r="BL14" s="644"/>
      <c r="BM14" s="644"/>
      <c r="BN14" s="645"/>
      <c r="BO14" s="703">
        <v>1</v>
      </c>
      <c r="BP14" s="703"/>
      <c r="BQ14" s="703"/>
      <c r="BR14" s="703"/>
      <c r="BS14" s="649" t="s">
        <v>225</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2875479</v>
      </c>
      <c r="CS14" s="644"/>
      <c r="CT14" s="644"/>
      <c r="CU14" s="644"/>
      <c r="CV14" s="644"/>
      <c r="CW14" s="644"/>
      <c r="CX14" s="644"/>
      <c r="CY14" s="645"/>
      <c r="CZ14" s="703">
        <v>6.2</v>
      </c>
      <c r="DA14" s="703"/>
      <c r="DB14" s="703"/>
      <c r="DC14" s="703"/>
      <c r="DD14" s="649">
        <v>59672</v>
      </c>
      <c r="DE14" s="644"/>
      <c r="DF14" s="644"/>
      <c r="DG14" s="644"/>
      <c r="DH14" s="644"/>
      <c r="DI14" s="644"/>
      <c r="DJ14" s="644"/>
      <c r="DK14" s="644"/>
      <c r="DL14" s="644"/>
      <c r="DM14" s="644"/>
      <c r="DN14" s="644"/>
      <c r="DO14" s="644"/>
      <c r="DP14" s="645"/>
      <c r="DQ14" s="649">
        <v>2836572</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177855</v>
      </c>
      <c r="S15" s="644"/>
      <c r="T15" s="644"/>
      <c r="U15" s="644"/>
      <c r="V15" s="644"/>
      <c r="W15" s="644"/>
      <c r="X15" s="644"/>
      <c r="Y15" s="645"/>
      <c r="Z15" s="703">
        <v>0.4</v>
      </c>
      <c r="AA15" s="703"/>
      <c r="AB15" s="703"/>
      <c r="AC15" s="703"/>
      <c r="AD15" s="704">
        <v>177855</v>
      </c>
      <c r="AE15" s="704"/>
      <c r="AF15" s="704"/>
      <c r="AG15" s="704"/>
      <c r="AH15" s="704"/>
      <c r="AI15" s="704"/>
      <c r="AJ15" s="704"/>
      <c r="AK15" s="704"/>
      <c r="AL15" s="646">
        <v>0.7</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848641</v>
      </c>
      <c r="BH15" s="644"/>
      <c r="BI15" s="644"/>
      <c r="BJ15" s="644"/>
      <c r="BK15" s="644"/>
      <c r="BL15" s="644"/>
      <c r="BM15" s="644"/>
      <c r="BN15" s="645"/>
      <c r="BO15" s="703">
        <v>3.5</v>
      </c>
      <c r="BP15" s="703"/>
      <c r="BQ15" s="703"/>
      <c r="BR15" s="703"/>
      <c r="BS15" s="649" t="s">
        <v>121</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5912766</v>
      </c>
      <c r="CS15" s="644"/>
      <c r="CT15" s="644"/>
      <c r="CU15" s="644"/>
      <c r="CV15" s="644"/>
      <c r="CW15" s="644"/>
      <c r="CX15" s="644"/>
      <c r="CY15" s="645"/>
      <c r="CZ15" s="703">
        <v>12.8</v>
      </c>
      <c r="DA15" s="703"/>
      <c r="DB15" s="703"/>
      <c r="DC15" s="703"/>
      <c r="DD15" s="649">
        <v>1214382</v>
      </c>
      <c r="DE15" s="644"/>
      <c r="DF15" s="644"/>
      <c r="DG15" s="644"/>
      <c r="DH15" s="644"/>
      <c r="DI15" s="644"/>
      <c r="DJ15" s="644"/>
      <c r="DK15" s="644"/>
      <c r="DL15" s="644"/>
      <c r="DM15" s="644"/>
      <c r="DN15" s="644"/>
      <c r="DO15" s="644"/>
      <c r="DP15" s="645"/>
      <c r="DQ15" s="649">
        <v>5067087</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225</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225</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225</v>
      </c>
      <c r="CS16" s="644"/>
      <c r="CT16" s="644"/>
      <c r="CU16" s="644"/>
      <c r="CV16" s="644"/>
      <c r="CW16" s="644"/>
      <c r="CX16" s="644"/>
      <c r="CY16" s="645"/>
      <c r="CZ16" s="703" t="s">
        <v>121</v>
      </c>
      <c r="DA16" s="703"/>
      <c r="DB16" s="703"/>
      <c r="DC16" s="703"/>
      <c r="DD16" s="649" t="s">
        <v>121</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125817</v>
      </c>
      <c r="S17" s="644"/>
      <c r="T17" s="644"/>
      <c r="U17" s="644"/>
      <c r="V17" s="644"/>
      <c r="W17" s="644"/>
      <c r="X17" s="644"/>
      <c r="Y17" s="645"/>
      <c r="Z17" s="703">
        <v>0.3</v>
      </c>
      <c r="AA17" s="703"/>
      <c r="AB17" s="703"/>
      <c r="AC17" s="703"/>
      <c r="AD17" s="704">
        <v>125817</v>
      </c>
      <c r="AE17" s="704"/>
      <c r="AF17" s="704"/>
      <c r="AG17" s="704"/>
      <c r="AH17" s="704"/>
      <c r="AI17" s="704"/>
      <c r="AJ17" s="704"/>
      <c r="AK17" s="704"/>
      <c r="AL17" s="646">
        <v>0.5</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225</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3144219</v>
      </c>
      <c r="CS17" s="644"/>
      <c r="CT17" s="644"/>
      <c r="CU17" s="644"/>
      <c r="CV17" s="644"/>
      <c r="CW17" s="644"/>
      <c r="CX17" s="644"/>
      <c r="CY17" s="645"/>
      <c r="CZ17" s="703">
        <v>6.8</v>
      </c>
      <c r="DA17" s="703"/>
      <c r="DB17" s="703"/>
      <c r="DC17" s="703"/>
      <c r="DD17" s="649" t="s">
        <v>121</v>
      </c>
      <c r="DE17" s="644"/>
      <c r="DF17" s="644"/>
      <c r="DG17" s="644"/>
      <c r="DH17" s="644"/>
      <c r="DI17" s="644"/>
      <c r="DJ17" s="644"/>
      <c r="DK17" s="644"/>
      <c r="DL17" s="644"/>
      <c r="DM17" s="644"/>
      <c r="DN17" s="644"/>
      <c r="DO17" s="644"/>
      <c r="DP17" s="645"/>
      <c r="DQ17" s="649">
        <v>3045976</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575750</v>
      </c>
      <c r="S18" s="644"/>
      <c r="T18" s="644"/>
      <c r="U18" s="644"/>
      <c r="V18" s="644"/>
      <c r="W18" s="644"/>
      <c r="X18" s="644"/>
      <c r="Y18" s="645"/>
      <c r="Z18" s="703">
        <v>1.2</v>
      </c>
      <c r="AA18" s="703"/>
      <c r="AB18" s="703"/>
      <c r="AC18" s="703"/>
      <c r="AD18" s="704">
        <v>364204</v>
      </c>
      <c r="AE18" s="704"/>
      <c r="AF18" s="704"/>
      <c r="AG18" s="704"/>
      <c r="AH18" s="704"/>
      <c r="AI18" s="704"/>
      <c r="AJ18" s="704"/>
      <c r="AK18" s="704"/>
      <c r="AL18" s="646">
        <v>1.3</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225</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225</v>
      </c>
      <c r="DA18" s="703"/>
      <c r="DB18" s="703"/>
      <c r="DC18" s="703"/>
      <c r="DD18" s="649" t="s">
        <v>225</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364204</v>
      </c>
      <c r="S19" s="644"/>
      <c r="T19" s="644"/>
      <c r="U19" s="644"/>
      <c r="V19" s="644"/>
      <c r="W19" s="644"/>
      <c r="X19" s="644"/>
      <c r="Y19" s="645"/>
      <c r="Z19" s="703">
        <v>0.8</v>
      </c>
      <c r="AA19" s="703"/>
      <c r="AB19" s="703"/>
      <c r="AC19" s="703"/>
      <c r="AD19" s="704">
        <v>364204</v>
      </c>
      <c r="AE19" s="704"/>
      <c r="AF19" s="704"/>
      <c r="AG19" s="704"/>
      <c r="AH19" s="704"/>
      <c r="AI19" s="704"/>
      <c r="AJ19" s="704"/>
      <c r="AK19" s="704"/>
      <c r="AL19" s="646">
        <v>1.3</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1604924</v>
      </c>
      <c r="BH19" s="644"/>
      <c r="BI19" s="644"/>
      <c r="BJ19" s="644"/>
      <c r="BK19" s="644"/>
      <c r="BL19" s="644"/>
      <c r="BM19" s="644"/>
      <c r="BN19" s="645"/>
      <c r="BO19" s="703">
        <v>6.6</v>
      </c>
      <c r="BP19" s="703"/>
      <c r="BQ19" s="703"/>
      <c r="BR19" s="703"/>
      <c r="BS19" s="649" t="s">
        <v>225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225</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190940</v>
      </c>
      <c r="S20" s="644"/>
      <c r="T20" s="644"/>
      <c r="U20" s="644"/>
      <c r="V20" s="644"/>
      <c r="W20" s="644"/>
      <c r="X20" s="644"/>
      <c r="Y20" s="645"/>
      <c r="Z20" s="703">
        <v>0.4</v>
      </c>
      <c r="AA20" s="703"/>
      <c r="AB20" s="703"/>
      <c r="AC20" s="703"/>
      <c r="AD20" s="704" t="s">
        <v>121</v>
      </c>
      <c r="AE20" s="704"/>
      <c r="AF20" s="704"/>
      <c r="AG20" s="704"/>
      <c r="AH20" s="704"/>
      <c r="AI20" s="704"/>
      <c r="AJ20" s="704"/>
      <c r="AK20" s="704"/>
      <c r="AL20" s="646" t="s">
        <v>121</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1604924</v>
      </c>
      <c r="BH20" s="644"/>
      <c r="BI20" s="644"/>
      <c r="BJ20" s="644"/>
      <c r="BK20" s="644"/>
      <c r="BL20" s="644"/>
      <c r="BM20" s="644"/>
      <c r="BN20" s="645"/>
      <c r="BO20" s="703">
        <v>6.6</v>
      </c>
      <c r="BP20" s="703"/>
      <c r="BQ20" s="703"/>
      <c r="BR20" s="703"/>
      <c r="BS20" s="649" t="s">
        <v>121</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46298592</v>
      </c>
      <c r="CS20" s="644"/>
      <c r="CT20" s="644"/>
      <c r="CU20" s="644"/>
      <c r="CV20" s="644"/>
      <c r="CW20" s="644"/>
      <c r="CX20" s="644"/>
      <c r="CY20" s="645"/>
      <c r="CZ20" s="703">
        <v>100</v>
      </c>
      <c r="DA20" s="703"/>
      <c r="DB20" s="703"/>
      <c r="DC20" s="703"/>
      <c r="DD20" s="649">
        <v>3909569</v>
      </c>
      <c r="DE20" s="644"/>
      <c r="DF20" s="644"/>
      <c r="DG20" s="644"/>
      <c r="DH20" s="644"/>
      <c r="DI20" s="644"/>
      <c r="DJ20" s="644"/>
      <c r="DK20" s="644"/>
      <c r="DL20" s="644"/>
      <c r="DM20" s="644"/>
      <c r="DN20" s="644"/>
      <c r="DO20" s="644"/>
      <c r="DP20" s="645"/>
      <c r="DQ20" s="649">
        <v>33511178</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v>20606</v>
      </c>
      <c r="S21" s="644"/>
      <c r="T21" s="644"/>
      <c r="U21" s="644"/>
      <c r="V21" s="644"/>
      <c r="W21" s="644"/>
      <c r="X21" s="644"/>
      <c r="Y21" s="645"/>
      <c r="Z21" s="703">
        <v>0</v>
      </c>
      <c r="AA21" s="703"/>
      <c r="AB21" s="703"/>
      <c r="AC21" s="703"/>
      <c r="AD21" s="704" t="s">
        <v>121</v>
      </c>
      <c r="AE21" s="704"/>
      <c r="AF21" s="704"/>
      <c r="AG21" s="704"/>
      <c r="AH21" s="704"/>
      <c r="AI21" s="704"/>
      <c r="AJ21" s="704"/>
      <c r="AK21" s="704"/>
      <c r="AL21" s="646" t="s">
        <v>121</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225</v>
      </c>
      <c r="BH21" s="644"/>
      <c r="BI21" s="644"/>
      <c r="BJ21" s="644"/>
      <c r="BK21" s="644"/>
      <c r="BL21" s="644"/>
      <c r="BM21" s="644"/>
      <c r="BN21" s="645"/>
      <c r="BO21" s="703" t="s">
        <v>121</v>
      </c>
      <c r="BP21" s="703"/>
      <c r="BQ21" s="703"/>
      <c r="BR21" s="703"/>
      <c r="BS21" s="649" t="s">
        <v>225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28651379</v>
      </c>
      <c r="S22" s="644"/>
      <c r="T22" s="644"/>
      <c r="U22" s="644"/>
      <c r="V22" s="644"/>
      <c r="W22" s="644"/>
      <c r="X22" s="644"/>
      <c r="Y22" s="645"/>
      <c r="Z22" s="703">
        <v>59</v>
      </c>
      <c r="AA22" s="703"/>
      <c r="AB22" s="703"/>
      <c r="AC22" s="703"/>
      <c r="AD22" s="704">
        <v>26834909</v>
      </c>
      <c r="AE22" s="704"/>
      <c r="AF22" s="704"/>
      <c r="AG22" s="704"/>
      <c r="AH22" s="704"/>
      <c r="AI22" s="704"/>
      <c r="AJ22" s="704"/>
      <c r="AK22" s="704"/>
      <c r="AL22" s="646">
        <v>98.8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20438</v>
      </c>
      <c r="S23" s="644"/>
      <c r="T23" s="644"/>
      <c r="U23" s="644"/>
      <c r="V23" s="644"/>
      <c r="W23" s="644"/>
      <c r="X23" s="644"/>
      <c r="Y23" s="645"/>
      <c r="Z23" s="703">
        <v>0</v>
      </c>
      <c r="AA23" s="703"/>
      <c r="AB23" s="703"/>
      <c r="AC23" s="703"/>
      <c r="AD23" s="704">
        <v>20438</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1604924</v>
      </c>
      <c r="BH23" s="644"/>
      <c r="BI23" s="644"/>
      <c r="BJ23" s="644"/>
      <c r="BK23" s="644"/>
      <c r="BL23" s="644"/>
      <c r="BM23" s="644"/>
      <c r="BN23" s="645"/>
      <c r="BO23" s="703">
        <v>6.6</v>
      </c>
      <c r="BP23" s="703"/>
      <c r="BQ23" s="703"/>
      <c r="BR23" s="703"/>
      <c r="BS23" s="649" t="s">
        <v>225</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414245</v>
      </c>
      <c r="S24" s="644"/>
      <c r="T24" s="644"/>
      <c r="U24" s="644"/>
      <c r="V24" s="644"/>
      <c r="W24" s="644"/>
      <c r="X24" s="644"/>
      <c r="Y24" s="645"/>
      <c r="Z24" s="703">
        <v>0.9</v>
      </c>
      <c r="AA24" s="703"/>
      <c r="AB24" s="703"/>
      <c r="AC24" s="703"/>
      <c r="AD24" s="704" t="s">
        <v>225</v>
      </c>
      <c r="AE24" s="704"/>
      <c r="AF24" s="704"/>
      <c r="AG24" s="704"/>
      <c r="AH24" s="704"/>
      <c r="AI24" s="704"/>
      <c r="AJ24" s="704"/>
      <c r="AK24" s="704"/>
      <c r="AL24" s="646" t="s">
        <v>225</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23271265</v>
      </c>
      <c r="CS24" s="707"/>
      <c r="CT24" s="707"/>
      <c r="CU24" s="707"/>
      <c r="CV24" s="707"/>
      <c r="CW24" s="707"/>
      <c r="CX24" s="707"/>
      <c r="CY24" s="753"/>
      <c r="CZ24" s="754">
        <v>50.3</v>
      </c>
      <c r="DA24" s="723"/>
      <c r="DB24" s="723"/>
      <c r="DC24" s="757"/>
      <c r="DD24" s="752">
        <v>14721138</v>
      </c>
      <c r="DE24" s="707"/>
      <c r="DF24" s="707"/>
      <c r="DG24" s="707"/>
      <c r="DH24" s="707"/>
      <c r="DI24" s="707"/>
      <c r="DJ24" s="707"/>
      <c r="DK24" s="753"/>
      <c r="DL24" s="752">
        <v>14683412</v>
      </c>
      <c r="DM24" s="707"/>
      <c r="DN24" s="707"/>
      <c r="DO24" s="707"/>
      <c r="DP24" s="707"/>
      <c r="DQ24" s="707"/>
      <c r="DR24" s="707"/>
      <c r="DS24" s="707"/>
      <c r="DT24" s="707"/>
      <c r="DU24" s="707"/>
      <c r="DV24" s="753"/>
      <c r="DW24" s="754">
        <v>50.9</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699747</v>
      </c>
      <c r="S25" s="644"/>
      <c r="T25" s="644"/>
      <c r="U25" s="644"/>
      <c r="V25" s="644"/>
      <c r="W25" s="644"/>
      <c r="X25" s="644"/>
      <c r="Y25" s="645"/>
      <c r="Z25" s="703">
        <v>1.4</v>
      </c>
      <c r="AA25" s="703"/>
      <c r="AB25" s="703"/>
      <c r="AC25" s="703"/>
      <c r="AD25" s="704">
        <v>169340</v>
      </c>
      <c r="AE25" s="704"/>
      <c r="AF25" s="704"/>
      <c r="AG25" s="704"/>
      <c r="AH25" s="704"/>
      <c r="AI25" s="704"/>
      <c r="AJ25" s="704"/>
      <c r="AK25" s="704"/>
      <c r="AL25" s="646">
        <v>0.6</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8562182</v>
      </c>
      <c r="CS25" s="642"/>
      <c r="CT25" s="642"/>
      <c r="CU25" s="642"/>
      <c r="CV25" s="642"/>
      <c r="CW25" s="642"/>
      <c r="CX25" s="642"/>
      <c r="CY25" s="643"/>
      <c r="CZ25" s="646">
        <v>18.5</v>
      </c>
      <c r="DA25" s="675"/>
      <c r="DB25" s="675"/>
      <c r="DC25" s="676"/>
      <c r="DD25" s="649">
        <v>8075539</v>
      </c>
      <c r="DE25" s="642"/>
      <c r="DF25" s="642"/>
      <c r="DG25" s="642"/>
      <c r="DH25" s="642"/>
      <c r="DI25" s="642"/>
      <c r="DJ25" s="642"/>
      <c r="DK25" s="643"/>
      <c r="DL25" s="649">
        <v>8075061</v>
      </c>
      <c r="DM25" s="642"/>
      <c r="DN25" s="642"/>
      <c r="DO25" s="642"/>
      <c r="DP25" s="642"/>
      <c r="DQ25" s="642"/>
      <c r="DR25" s="642"/>
      <c r="DS25" s="642"/>
      <c r="DT25" s="642"/>
      <c r="DU25" s="642"/>
      <c r="DV25" s="643"/>
      <c r="DW25" s="646">
        <v>28</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111728</v>
      </c>
      <c r="S26" s="644"/>
      <c r="T26" s="644"/>
      <c r="U26" s="644"/>
      <c r="V26" s="644"/>
      <c r="W26" s="644"/>
      <c r="X26" s="644"/>
      <c r="Y26" s="645"/>
      <c r="Z26" s="703">
        <v>0.2</v>
      </c>
      <c r="AA26" s="703"/>
      <c r="AB26" s="703"/>
      <c r="AC26" s="703"/>
      <c r="AD26" s="704" t="s">
        <v>225</v>
      </c>
      <c r="AE26" s="704"/>
      <c r="AF26" s="704"/>
      <c r="AG26" s="704"/>
      <c r="AH26" s="704"/>
      <c r="AI26" s="704"/>
      <c r="AJ26" s="704"/>
      <c r="AK26" s="704"/>
      <c r="AL26" s="646" t="s">
        <v>225</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121</v>
      </c>
      <c r="BP26" s="703"/>
      <c r="BQ26" s="703"/>
      <c r="BR26" s="703"/>
      <c r="BS26" s="649" t="s">
        <v>225</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6185081</v>
      </c>
      <c r="CS26" s="644"/>
      <c r="CT26" s="644"/>
      <c r="CU26" s="644"/>
      <c r="CV26" s="644"/>
      <c r="CW26" s="644"/>
      <c r="CX26" s="644"/>
      <c r="CY26" s="645"/>
      <c r="CZ26" s="646">
        <v>13.4</v>
      </c>
      <c r="DA26" s="675"/>
      <c r="DB26" s="675"/>
      <c r="DC26" s="676"/>
      <c r="DD26" s="649">
        <v>5716475</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7234992</v>
      </c>
      <c r="S27" s="644"/>
      <c r="T27" s="644"/>
      <c r="U27" s="644"/>
      <c r="V27" s="644"/>
      <c r="W27" s="644"/>
      <c r="X27" s="644"/>
      <c r="Y27" s="645"/>
      <c r="Z27" s="703">
        <v>14.9</v>
      </c>
      <c r="AA27" s="703"/>
      <c r="AB27" s="703"/>
      <c r="AC27" s="703"/>
      <c r="AD27" s="704" t="s">
        <v>121</v>
      </c>
      <c r="AE27" s="704"/>
      <c r="AF27" s="704"/>
      <c r="AG27" s="704"/>
      <c r="AH27" s="704"/>
      <c r="AI27" s="704"/>
      <c r="AJ27" s="704"/>
      <c r="AK27" s="704"/>
      <c r="AL27" s="646" t="s">
        <v>121</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24220287</v>
      </c>
      <c r="BH27" s="644"/>
      <c r="BI27" s="644"/>
      <c r="BJ27" s="644"/>
      <c r="BK27" s="644"/>
      <c r="BL27" s="644"/>
      <c r="BM27" s="644"/>
      <c r="BN27" s="645"/>
      <c r="BO27" s="703">
        <v>100</v>
      </c>
      <c r="BP27" s="703"/>
      <c r="BQ27" s="703"/>
      <c r="BR27" s="703"/>
      <c r="BS27" s="649" t="s">
        <v>225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11564864</v>
      </c>
      <c r="CS27" s="642"/>
      <c r="CT27" s="642"/>
      <c r="CU27" s="642"/>
      <c r="CV27" s="642"/>
      <c r="CW27" s="642"/>
      <c r="CX27" s="642"/>
      <c r="CY27" s="643"/>
      <c r="CZ27" s="646">
        <v>25</v>
      </c>
      <c r="DA27" s="675"/>
      <c r="DB27" s="675"/>
      <c r="DC27" s="676"/>
      <c r="DD27" s="649">
        <v>3599623</v>
      </c>
      <c r="DE27" s="642"/>
      <c r="DF27" s="642"/>
      <c r="DG27" s="642"/>
      <c r="DH27" s="642"/>
      <c r="DI27" s="642"/>
      <c r="DJ27" s="642"/>
      <c r="DK27" s="643"/>
      <c r="DL27" s="649">
        <v>3562375</v>
      </c>
      <c r="DM27" s="642"/>
      <c r="DN27" s="642"/>
      <c r="DO27" s="642"/>
      <c r="DP27" s="642"/>
      <c r="DQ27" s="642"/>
      <c r="DR27" s="642"/>
      <c r="DS27" s="642"/>
      <c r="DT27" s="642"/>
      <c r="DU27" s="642"/>
      <c r="DV27" s="643"/>
      <c r="DW27" s="646">
        <v>12.3</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225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3144219</v>
      </c>
      <c r="CS28" s="644"/>
      <c r="CT28" s="644"/>
      <c r="CU28" s="644"/>
      <c r="CV28" s="644"/>
      <c r="CW28" s="644"/>
      <c r="CX28" s="644"/>
      <c r="CY28" s="645"/>
      <c r="CZ28" s="646">
        <v>6.8</v>
      </c>
      <c r="DA28" s="675"/>
      <c r="DB28" s="675"/>
      <c r="DC28" s="676"/>
      <c r="DD28" s="649">
        <v>3045976</v>
      </c>
      <c r="DE28" s="644"/>
      <c r="DF28" s="644"/>
      <c r="DG28" s="644"/>
      <c r="DH28" s="644"/>
      <c r="DI28" s="644"/>
      <c r="DJ28" s="644"/>
      <c r="DK28" s="645"/>
      <c r="DL28" s="649">
        <v>3045976</v>
      </c>
      <c r="DM28" s="644"/>
      <c r="DN28" s="644"/>
      <c r="DO28" s="644"/>
      <c r="DP28" s="644"/>
      <c r="DQ28" s="644"/>
      <c r="DR28" s="644"/>
      <c r="DS28" s="644"/>
      <c r="DT28" s="644"/>
      <c r="DU28" s="644"/>
      <c r="DV28" s="645"/>
      <c r="DW28" s="646">
        <v>10.6</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3190300</v>
      </c>
      <c r="S29" s="644"/>
      <c r="T29" s="644"/>
      <c r="U29" s="644"/>
      <c r="V29" s="644"/>
      <c r="W29" s="644"/>
      <c r="X29" s="644"/>
      <c r="Y29" s="645"/>
      <c r="Z29" s="703">
        <v>6.6</v>
      </c>
      <c r="AA29" s="703"/>
      <c r="AB29" s="703"/>
      <c r="AC29" s="703"/>
      <c r="AD29" s="704" t="s">
        <v>225</v>
      </c>
      <c r="AE29" s="704"/>
      <c r="AF29" s="704"/>
      <c r="AG29" s="704"/>
      <c r="AH29" s="704"/>
      <c r="AI29" s="704"/>
      <c r="AJ29" s="704"/>
      <c r="AK29" s="704"/>
      <c r="AL29" s="646" t="s">
        <v>121</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3144219</v>
      </c>
      <c r="CS29" s="642"/>
      <c r="CT29" s="642"/>
      <c r="CU29" s="642"/>
      <c r="CV29" s="642"/>
      <c r="CW29" s="642"/>
      <c r="CX29" s="642"/>
      <c r="CY29" s="643"/>
      <c r="CZ29" s="646">
        <v>6.8</v>
      </c>
      <c r="DA29" s="675"/>
      <c r="DB29" s="675"/>
      <c r="DC29" s="676"/>
      <c r="DD29" s="649">
        <v>3045976</v>
      </c>
      <c r="DE29" s="642"/>
      <c r="DF29" s="642"/>
      <c r="DG29" s="642"/>
      <c r="DH29" s="642"/>
      <c r="DI29" s="642"/>
      <c r="DJ29" s="642"/>
      <c r="DK29" s="643"/>
      <c r="DL29" s="649">
        <v>3045976</v>
      </c>
      <c r="DM29" s="642"/>
      <c r="DN29" s="642"/>
      <c r="DO29" s="642"/>
      <c r="DP29" s="642"/>
      <c r="DQ29" s="642"/>
      <c r="DR29" s="642"/>
      <c r="DS29" s="642"/>
      <c r="DT29" s="642"/>
      <c r="DU29" s="642"/>
      <c r="DV29" s="643"/>
      <c r="DW29" s="646">
        <v>10.6</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89319</v>
      </c>
      <c r="S30" s="644"/>
      <c r="T30" s="644"/>
      <c r="U30" s="644"/>
      <c r="V30" s="644"/>
      <c r="W30" s="644"/>
      <c r="X30" s="644"/>
      <c r="Y30" s="645"/>
      <c r="Z30" s="703">
        <v>0.2</v>
      </c>
      <c r="AA30" s="703"/>
      <c r="AB30" s="703"/>
      <c r="AC30" s="703"/>
      <c r="AD30" s="704">
        <v>20828</v>
      </c>
      <c r="AE30" s="704"/>
      <c r="AF30" s="704"/>
      <c r="AG30" s="704"/>
      <c r="AH30" s="704"/>
      <c r="AI30" s="704"/>
      <c r="AJ30" s="704"/>
      <c r="AK30" s="704"/>
      <c r="AL30" s="646">
        <v>0.1</v>
      </c>
      <c r="AM30" s="647"/>
      <c r="AN30" s="647"/>
      <c r="AO30" s="705"/>
      <c r="AP30" s="731" t="s">
        <v>306</v>
      </c>
      <c r="AQ30" s="732"/>
      <c r="AR30" s="732"/>
      <c r="AS30" s="732"/>
      <c r="AT30" s="737" t="s">
        <v>307</v>
      </c>
      <c r="AU30" s="210"/>
      <c r="AV30" s="210"/>
      <c r="AW30" s="210"/>
      <c r="AX30" s="740" t="s">
        <v>181</v>
      </c>
      <c r="AY30" s="741"/>
      <c r="AZ30" s="741"/>
      <c r="BA30" s="741"/>
      <c r="BB30" s="741"/>
      <c r="BC30" s="741"/>
      <c r="BD30" s="741"/>
      <c r="BE30" s="741"/>
      <c r="BF30" s="742"/>
      <c r="BG30" s="721">
        <v>98.6</v>
      </c>
      <c r="BH30" s="722"/>
      <c r="BI30" s="722"/>
      <c r="BJ30" s="722"/>
      <c r="BK30" s="722"/>
      <c r="BL30" s="722"/>
      <c r="BM30" s="723">
        <v>93.8</v>
      </c>
      <c r="BN30" s="722"/>
      <c r="BO30" s="722"/>
      <c r="BP30" s="722"/>
      <c r="BQ30" s="724"/>
      <c r="BR30" s="721">
        <v>98.6</v>
      </c>
      <c r="BS30" s="722"/>
      <c r="BT30" s="722"/>
      <c r="BU30" s="722"/>
      <c r="BV30" s="722"/>
      <c r="BW30" s="722"/>
      <c r="BX30" s="723">
        <v>93.2</v>
      </c>
      <c r="BY30" s="722"/>
      <c r="BZ30" s="722"/>
      <c r="CA30" s="722"/>
      <c r="CB30" s="724"/>
      <c r="CD30" s="727"/>
      <c r="CE30" s="728"/>
      <c r="CF30" s="685" t="s">
        <v>308</v>
      </c>
      <c r="CG30" s="682"/>
      <c r="CH30" s="682"/>
      <c r="CI30" s="682"/>
      <c r="CJ30" s="682"/>
      <c r="CK30" s="682"/>
      <c r="CL30" s="682"/>
      <c r="CM30" s="682"/>
      <c r="CN30" s="682"/>
      <c r="CO30" s="682"/>
      <c r="CP30" s="682"/>
      <c r="CQ30" s="683"/>
      <c r="CR30" s="641">
        <v>2898449</v>
      </c>
      <c r="CS30" s="644"/>
      <c r="CT30" s="644"/>
      <c r="CU30" s="644"/>
      <c r="CV30" s="644"/>
      <c r="CW30" s="644"/>
      <c r="CX30" s="644"/>
      <c r="CY30" s="645"/>
      <c r="CZ30" s="646">
        <v>6.3</v>
      </c>
      <c r="DA30" s="675"/>
      <c r="DB30" s="675"/>
      <c r="DC30" s="676"/>
      <c r="DD30" s="649">
        <v>2800744</v>
      </c>
      <c r="DE30" s="644"/>
      <c r="DF30" s="644"/>
      <c r="DG30" s="644"/>
      <c r="DH30" s="644"/>
      <c r="DI30" s="644"/>
      <c r="DJ30" s="644"/>
      <c r="DK30" s="645"/>
      <c r="DL30" s="649">
        <v>2800744</v>
      </c>
      <c r="DM30" s="644"/>
      <c r="DN30" s="644"/>
      <c r="DO30" s="644"/>
      <c r="DP30" s="644"/>
      <c r="DQ30" s="644"/>
      <c r="DR30" s="644"/>
      <c r="DS30" s="644"/>
      <c r="DT30" s="644"/>
      <c r="DU30" s="644"/>
      <c r="DV30" s="645"/>
      <c r="DW30" s="646">
        <v>9.6999999999999993</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205920</v>
      </c>
      <c r="S31" s="644"/>
      <c r="T31" s="644"/>
      <c r="U31" s="644"/>
      <c r="V31" s="644"/>
      <c r="W31" s="644"/>
      <c r="X31" s="644"/>
      <c r="Y31" s="645"/>
      <c r="Z31" s="703">
        <v>0.4</v>
      </c>
      <c r="AA31" s="703"/>
      <c r="AB31" s="703"/>
      <c r="AC31" s="703"/>
      <c r="AD31" s="704" t="s">
        <v>121</v>
      </c>
      <c r="AE31" s="704"/>
      <c r="AF31" s="704"/>
      <c r="AG31" s="704"/>
      <c r="AH31" s="704"/>
      <c r="AI31" s="704"/>
      <c r="AJ31" s="704"/>
      <c r="AK31" s="704"/>
      <c r="AL31" s="646" t="s">
        <v>132</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98.7</v>
      </c>
      <c r="BH31" s="642"/>
      <c r="BI31" s="642"/>
      <c r="BJ31" s="642"/>
      <c r="BK31" s="642"/>
      <c r="BL31" s="642"/>
      <c r="BM31" s="647">
        <v>94.2</v>
      </c>
      <c r="BN31" s="720"/>
      <c r="BO31" s="720"/>
      <c r="BP31" s="720"/>
      <c r="BQ31" s="681"/>
      <c r="BR31" s="719">
        <v>98.7</v>
      </c>
      <c r="BS31" s="642"/>
      <c r="BT31" s="642"/>
      <c r="BU31" s="642"/>
      <c r="BV31" s="642"/>
      <c r="BW31" s="642"/>
      <c r="BX31" s="647">
        <v>93.6</v>
      </c>
      <c r="BY31" s="720"/>
      <c r="BZ31" s="720"/>
      <c r="CA31" s="720"/>
      <c r="CB31" s="681"/>
      <c r="CD31" s="727"/>
      <c r="CE31" s="728"/>
      <c r="CF31" s="685" t="s">
        <v>312</v>
      </c>
      <c r="CG31" s="682"/>
      <c r="CH31" s="682"/>
      <c r="CI31" s="682"/>
      <c r="CJ31" s="682"/>
      <c r="CK31" s="682"/>
      <c r="CL31" s="682"/>
      <c r="CM31" s="682"/>
      <c r="CN31" s="682"/>
      <c r="CO31" s="682"/>
      <c r="CP31" s="682"/>
      <c r="CQ31" s="683"/>
      <c r="CR31" s="641">
        <v>245770</v>
      </c>
      <c r="CS31" s="642"/>
      <c r="CT31" s="642"/>
      <c r="CU31" s="642"/>
      <c r="CV31" s="642"/>
      <c r="CW31" s="642"/>
      <c r="CX31" s="642"/>
      <c r="CY31" s="643"/>
      <c r="CZ31" s="646">
        <v>0.5</v>
      </c>
      <c r="DA31" s="675"/>
      <c r="DB31" s="675"/>
      <c r="DC31" s="676"/>
      <c r="DD31" s="649">
        <v>245232</v>
      </c>
      <c r="DE31" s="642"/>
      <c r="DF31" s="642"/>
      <c r="DG31" s="642"/>
      <c r="DH31" s="642"/>
      <c r="DI31" s="642"/>
      <c r="DJ31" s="642"/>
      <c r="DK31" s="643"/>
      <c r="DL31" s="649">
        <v>245232</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3326850</v>
      </c>
      <c r="S32" s="644"/>
      <c r="T32" s="644"/>
      <c r="U32" s="644"/>
      <c r="V32" s="644"/>
      <c r="W32" s="644"/>
      <c r="X32" s="644"/>
      <c r="Y32" s="645"/>
      <c r="Z32" s="703">
        <v>6.9</v>
      </c>
      <c r="AA32" s="703"/>
      <c r="AB32" s="703"/>
      <c r="AC32" s="703"/>
      <c r="AD32" s="704" t="s">
        <v>225</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98.5</v>
      </c>
      <c r="BH32" s="657"/>
      <c r="BI32" s="657"/>
      <c r="BJ32" s="657"/>
      <c r="BK32" s="657"/>
      <c r="BL32" s="657"/>
      <c r="BM32" s="701">
        <v>93</v>
      </c>
      <c r="BN32" s="657"/>
      <c r="BO32" s="657"/>
      <c r="BP32" s="657"/>
      <c r="BQ32" s="694"/>
      <c r="BR32" s="718">
        <v>98.4</v>
      </c>
      <c r="BS32" s="657"/>
      <c r="BT32" s="657"/>
      <c r="BU32" s="657"/>
      <c r="BV32" s="657"/>
      <c r="BW32" s="657"/>
      <c r="BX32" s="701">
        <v>92.3</v>
      </c>
      <c r="BY32" s="657"/>
      <c r="BZ32" s="657"/>
      <c r="CA32" s="657"/>
      <c r="CB32" s="694"/>
      <c r="CD32" s="729"/>
      <c r="CE32" s="730"/>
      <c r="CF32" s="685" t="s">
        <v>315</v>
      </c>
      <c r="CG32" s="682"/>
      <c r="CH32" s="682"/>
      <c r="CI32" s="682"/>
      <c r="CJ32" s="682"/>
      <c r="CK32" s="682"/>
      <c r="CL32" s="682"/>
      <c r="CM32" s="682"/>
      <c r="CN32" s="682"/>
      <c r="CO32" s="682"/>
      <c r="CP32" s="682"/>
      <c r="CQ32" s="683"/>
      <c r="CR32" s="641" t="s">
        <v>225</v>
      </c>
      <c r="CS32" s="644"/>
      <c r="CT32" s="644"/>
      <c r="CU32" s="644"/>
      <c r="CV32" s="644"/>
      <c r="CW32" s="644"/>
      <c r="CX32" s="644"/>
      <c r="CY32" s="645"/>
      <c r="CZ32" s="646" t="s">
        <v>132</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1720990</v>
      </c>
      <c r="S33" s="644"/>
      <c r="T33" s="644"/>
      <c r="U33" s="644"/>
      <c r="V33" s="644"/>
      <c r="W33" s="644"/>
      <c r="X33" s="644"/>
      <c r="Y33" s="645"/>
      <c r="Z33" s="703">
        <v>3.5</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19117758</v>
      </c>
      <c r="CS33" s="642"/>
      <c r="CT33" s="642"/>
      <c r="CU33" s="642"/>
      <c r="CV33" s="642"/>
      <c r="CW33" s="642"/>
      <c r="CX33" s="642"/>
      <c r="CY33" s="643"/>
      <c r="CZ33" s="646">
        <v>41.3</v>
      </c>
      <c r="DA33" s="675"/>
      <c r="DB33" s="675"/>
      <c r="DC33" s="676"/>
      <c r="DD33" s="649">
        <v>16841924</v>
      </c>
      <c r="DE33" s="642"/>
      <c r="DF33" s="642"/>
      <c r="DG33" s="642"/>
      <c r="DH33" s="642"/>
      <c r="DI33" s="642"/>
      <c r="DJ33" s="642"/>
      <c r="DK33" s="643"/>
      <c r="DL33" s="649">
        <v>13672760</v>
      </c>
      <c r="DM33" s="642"/>
      <c r="DN33" s="642"/>
      <c r="DO33" s="642"/>
      <c r="DP33" s="642"/>
      <c r="DQ33" s="642"/>
      <c r="DR33" s="642"/>
      <c r="DS33" s="642"/>
      <c r="DT33" s="642"/>
      <c r="DU33" s="642"/>
      <c r="DV33" s="643"/>
      <c r="DW33" s="646">
        <v>47.4</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513746</v>
      </c>
      <c r="S34" s="644"/>
      <c r="T34" s="644"/>
      <c r="U34" s="644"/>
      <c r="V34" s="644"/>
      <c r="W34" s="644"/>
      <c r="X34" s="644"/>
      <c r="Y34" s="645"/>
      <c r="Z34" s="703">
        <v>1.1000000000000001</v>
      </c>
      <c r="AA34" s="703"/>
      <c r="AB34" s="703"/>
      <c r="AC34" s="703"/>
      <c r="AD34" s="704">
        <v>109547</v>
      </c>
      <c r="AE34" s="704"/>
      <c r="AF34" s="704"/>
      <c r="AG34" s="704"/>
      <c r="AH34" s="704"/>
      <c r="AI34" s="704"/>
      <c r="AJ34" s="704"/>
      <c r="AK34" s="704"/>
      <c r="AL34" s="646">
        <v>0.4</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7638033</v>
      </c>
      <c r="CS34" s="644"/>
      <c r="CT34" s="644"/>
      <c r="CU34" s="644"/>
      <c r="CV34" s="644"/>
      <c r="CW34" s="644"/>
      <c r="CX34" s="644"/>
      <c r="CY34" s="645"/>
      <c r="CZ34" s="646">
        <v>16.5</v>
      </c>
      <c r="DA34" s="675"/>
      <c r="DB34" s="675"/>
      <c r="DC34" s="676"/>
      <c r="DD34" s="649">
        <v>6749941</v>
      </c>
      <c r="DE34" s="644"/>
      <c r="DF34" s="644"/>
      <c r="DG34" s="644"/>
      <c r="DH34" s="644"/>
      <c r="DI34" s="644"/>
      <c r="DJ34" s="644"/>
      <c r="DK34" s="645"/>
      <c r="DL34" s="649">
        <v>5783244</v>
      </c>
      <c r="DM34" s="644"/>
      <c r="DN34" s="644"/>
      <c r="DO34" s="644"/>
      <c r="DP34" s="644"/>
      <c r="DQ34" s="644"/>
      <c r="DR34" s="644"/>
      <c r="DS34" s="644"/>
      <c r="DT34" s="644"/>
      <c r="DU34" s="644"/>
      <c r="DV34" s="645"/>
      <c r="DW34" s="646">
        <v>20</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2375100</v>
      </c>
      <c r="S35" s="644"/>
      <c r="T35" s="644"/>
      <c r="U35" s="644"/>
      <c r="V35" s="644"/>
      <c r="W35" s="644"/>
      <c r="X35" s="644"/>
      <c r="Y35" s="645"/>
      <c r="Z35" s="703">
        <v>4.9000000000000004</v>
      </c>
      <c r="AA35" s="703"/>
      <c r="AB35" s="703"/>
      <c r="AC35" s="703"/>
      <c r="AD35" s="704" t="s">
        <v>121</v>
      </c>
      <c r="AE35" s="704"/>
      <c r="AF35" s="704"/>
      <c r="AG35" s="704"/>
      <c r="AH35" s="704"/>
      <c r="AI35" s="704"/>
      <c r="AJ35" s="704"/>
      <c r="AK35" s="704"/>
      <c r="AL35" s="646" t="s">
        <v>225</v>
      </c>
      <c r="AM35" s="647"/>
      <c r="AN35" s="647"/>
      <c r="AO35" s="705"/>
      <c r="AP35" s="214"/>
      <c r="AQ35" s="709" t="s">
        <v>323</v>
      </c>
      <c r="AR35" s="710"/>
      <c r="AS35" s="710"/>
      <c r="AT35" s="710"/>
      <c r="AU35" s="710"/>
      <c r="AV35" s="710"/>
      <c r="AW35" s="710"/>
      <c r="AX35" s="710"/>
      <c r="AY35" s="711"/>
      <c r="AZ35" s="706">
        <v>4968659</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155546</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393873</v>
      </c>
      <c r="CS35" s="642"/>
      <c r="CT35" s="642"/>
      <c r="CU35" s="642"/>
      <c r="CV35" s="642"/>
      <c r="CW35" s="642"/>
      <c r="CX35" s="642"/>
      <c r="CY35" s="643"/>
      <c r="CZ35" s="646">
        <v>0.9</v>
      </c>
      <c r="DA35" s="675"/>
      <c r="DB35" s="675"/>
      <c r="DC35" s="676"/>
      <c r="DD35" s="649">
        <v>381750</v>
      </c>
      <c r="DE35" s="642"/>
      <c r="DF35" s="642"/>
      <c r="DG35" s="642"/>
      <c r="DH35" s="642"/>
      <c r="DI35" s="642"/>
      <c r="DJ35" s="642"/>
      <c r="DK35" s="643"/>
      <c r="DL35" s="649">
        <v>381750</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225</v>
      </c>
      <c r="AA36" s="703"/>
      <c r="AB36" s="703"/>
      <c r="AC36" s="703"/>
      <c r="AD36" s="704" t="s">
        <v>121</v>
      </c>
      <c r="AE36" s="704"/>
      <c r="AF36" s="704"/>
      <c r="AG36" s="704"/>
      <c r="AH36" s="704"/>
      <c r="AI36" s="704"/>
      <c r="AJ36" s="704"/>
      <c r="AK36" s="704"/>
      <c r="AL36" s="646" t="s">
        <v>225</v>
      </c>
      <c r="AM36" s="647"/>
      <c r="AN36" s="647"/>
      <c r="AO36" s="705"/>
      <c r="AQ36" s="678" t="s">
        <v>327</v>
      </c>
      <c r="AR36" s="679"/>
      <c r="AS36" s="679"/>
      <c r="AT36" s="679"/>
      <c r="AU36" s="679"/>
      <c r="AV36" s="679"/>
      <c r="AW36" s="679"/>
      <c r="AX36" s="679"/>
      <c r="AY36" s="680"/>
      <c r="AZ36" s="641">
        <v>357348</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-10963</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5470464</v>
      </c>
      <c r="CS36" s="644"/>
      <c r="CT36" s="644"/>
      <c r="CU36" s="644"/>
      <c r="CV36" s="644"/>
      <c r="CW36" s="644"/>
      <c r="CX36" s="644"/>
      <c r="CY36" s="645"/>
      <c r="CZ36" s="646">
        <v>11.8</v>
      </c>
      <c r="DA36" s="675"/>
      <c r="DB36" s="675"/>
      <c r="DC36" s="676"/>
      <c r="DD36" s="649">
        <v>5228127</v>
      </c>
      <c r="DE36" s="644"/>
      <c r="DF36" s="644"/>
      <c r="DG36" s="644"/>
      <c r="DH36" s="644"/>
      <c r="DI36" s="644"/>
      <c r="DJ36" s="644"/>
      <c r="DK36" s="645"/>
      <c r="DL36" s="649">
        <v>3829090</v>
      </c>
      <c r="DM36" s="644"/>
      <c r="DN36" s="644"/>
      <c r="DO36" s="644"/>
      <c r="DP36" s="644"/>
      <c r="DQ36" s="644"/>
      <c r="DR36" s="644"/>
      <c r="DS36" s="644"/>
      <c r="DT36" s="644"/>
      <c r="DU36" s="644"/>
      <c r="DV36" s="645"/>
      <c r="DW36" s="646">
        <v>13.3</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1700000</v>
      </c>
      <c r="S37" s="644"/>
      <c r="T37" s="644"/>
      <c r="U37" s="644"/>
      <c r="V37" s="644"/>
      <c r="W37" s="644"/>
      <c r="X37" s="644"/>
      <c r="Y37" s="645"/>
      <c r="Z37" s="703">
        <v>3.5</v>
      </c>
      <c r="AA37" s="703"/>
      <c r="AB37" s="703"/>
      <c r="AC37" s="703"/>
      <c r="AD37" s="704" t="s">
        <v>121</v>
      </c>
      <c r="AE37" s="704"/>
      <c r="AF37" s="704"/>
      <c r="AG37" s="704"/>
      <c r="AH37" s="704"/>
      <c r="AI37" s="704"/>
      <c r="AJ37" s="704"/>
      <c r="AK37" s="704"/>
      <c r="AL37" s="646" t="s">
        <v>225</v>
      </c>
      <c r="AM37" s="647"/>
      <c r="AN37" s="647"/>
      <c r="AO37" s="705"/>
      <c r="AQ37" s="678" t="s">
        <v>331</v>
      </c>
      <c r="AR37" s="679"/>
      <c r="AS37" s="679"/>
      <c r="AT37" s="679"/>
      <c r="AU37" s="679"/>
      <c r="AV37" s="679"/>
      <c r="AW37" s="679"/>
      <c r="AX37" s="679"/>
      <c r="AY37" s="680"/>
      <c r="AZ37" s="641">
        <v>91527</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26675</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3651227</v>
      </c>
      <c r="CS37" s="642"/>
      <c r="CT37" s="642"/>
      <c r="CU37" s="642"/>
      <c r="CV37" s="642"/>
      <c r="CW37" s="642"/>
      <c r="CX37" s="642"/>
      <c r="CY37" s="643"/>
      <c r="CZ37" s="646">
        <v>7.9</v>
      </c>
      <c r="DA37" s="675"/>
      <c r="DB37" s="675"/>
      <c r="DC37" s="676"/>
      <c r="DD37" s="649">
        <v>3651227</v>
      </c>
      <c r="DE37" s="642"/>
      <c r="DF37" s="642"/>
      <c r="DG37" s="642"/>
      <c r="DH37" s="642"/>
      <c r="DI37" s="642"/>
      <c r="DJ37" s="642"/>
      <c r="DK37" s="643"/>
      <c r="DL37" s="649">
        <v>3070894</v>
      </c>
      <c r="DM37" s="642"/>
      <c r="DN37" s="642"/>
      <c r="DO37" s="642"/>
      <c r="DP37" s="642"/>
      <c r="DQ37" s="642"/>
      <c r="DR37" s="642"/>
      <c r="DS37" s="642"/>
      <c r="DT37" s="642"/>
      <c r="DU37" s="642"/>
      <c r="DV37" s="643"/>
      <c r="DW37" s="646">
        <v>10.6</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48554754</v>
      </c>
      <c r="S38" s="693"/>
      <c r="T38" s="693"/>
      <c r="U38" s="693"/>
      <c r="V38" s="693"/>
      <c r="W38" s="693"/>
      <c r="X38" s="693"/>
      <c r="Y38" s="698"/>
      <c r="Z38" s="699">
        <v>100</v>
      </c>
      <c r="AA38" s="699"/>
      <c r="AB38" s="699"/>
      <c r="AC38" s="699"/>
      <c r="AD38" s="700">
        <v>27155062</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121</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42999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4537057</v>
      </c>
      <c r="CS38" s="644"/>
      <c r="CT38" s="644"/>
      <c r="CU38" s="644"/>
      <c r="CV38" s="644"/>
      <c r="CW38" s="644"/>
      <c r="CX38" s="644"/>
      <c r="CY38" s="645"/>
      <c r="CZ38" s="646">
        <v>9.8000000000000007</v>
      </c>
      <c r="DA38" s="675"/>
      <c r="DB38" s="675"/>
      <c r="DC38" s="676"/>
      <c r="DD38" s="649">
        <v>3777530</v>
      </c>
      <c r="DE38" s="644"/>
      <c r="DF38" s="644"/>
      <c r="DG38" s="644"/>
      <c r="DH38" s="644"/>
      <c r="DI38" s="644"/>
      <c r="DJ38" s="644"/>
      <c r="DK38" s="645"/>
      <c r="DL38" s="649">
        <v>3661311</v>
      </c>
      <c r="DM38" s="644"/>
      <c r="DN38" s="644"/>
      <c r="DO38" s="644"/>
      <c r="DP38" s="644"/>
      <c r="DQ38" s="644"/>
      <c r="DR38" s="644"/>
      <c r="DS38" s="644"/>
      <c r="DT38" s="644"/>
      <c r="DU38" s="644"/>
      <c r="DV38" s="645"/>
      <c r="DW38" s="646">
        <v>12.7</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t="s">
        <v>121</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95</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904712</v>
      </c>
      <c r="CS39" s="642"/>
      <c r="CT39" s="642"/>
      <c r="CU39" s="642"/>
      <c r="CV39" s="642"/>
      <c r="CW39" s="642"/>
      <c r="CX39" s="642"/>
      <c r="CY39" s="643"/>
      <c r="CZ39" s="646">
        <v>2</v>
      </c>
      <c r="DA39" s="675"/>
      <c r="DB39" s="675"/>
      <c r="DC39" s="676"/>
      <c r="DD39" s="649">
        <v>605557</v>
      </c>
      <c r="DE39" s="642"/>
      <c r="DF39" s="642"/>
      <c r="DG39" s="642"/>
      <c r="DH39" s="642"/>
      <c r="DI39" s="642"/>
      <c r="DJ39" s="642"/>
      <c r="DK39" s="643"/>
      <c r="DL39" s="649" t="s">
        <v>225</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1082365</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88</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173619</v>
      </c>
      <c r="CS40" s="644"/>
      <c r="CT40" s="644"/>
      <c r="CU40" s="644"/>
      <c r="CV40" s="644"/>
      <c r="CW40" s="644"/>
      <c r="CX40" s="644"/>
      <c r="CY40" s="645"/>
      <c r="CZ40" s="646">
        <v>0.4</v>
      </c>
      <c r="DA40" s="675"/>
      <c r="DB40" s="675"/>
      <c r="DC40" s="676"/>
      <c r="DD40" s="649">
        <v>99019</v>
      </c>
      <c r="DE40" s="644"/>
      <c r="DF40" s="644"/>
      <c r="DG40" s="644"/>
      <c r="DH40" s="644"/>
      <c r="DI40" s="644"/>
      <c r="DJ40" s="644"/>
      <c r="DK40" s="645"/>
      <c r="DL40" s="649">
        <v>17365</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3437419</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306</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225</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3909569</v>
      </c>
      <c r="CS42" s="644"/>
      <c r="CT42" s="644"/>
      <c r="CU42" s="644"/>
      <c r="CV42" s="644"/>
      <c r="CW42" s="644"/>
      <c r="CX42" s="644"/>
      <c r="CY42" s="645"/>
      <c r="CZ42" s="646">
        <v>8.4</v>
      </c>
      <c r="DA42" s="647"/>
      <c r="DB42" s="647"/>
      <c r="DC42" s="648"/>
      <c r="DD42" s="649">
        <v>1948116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123934</v>
      </c>
      <c r="CS43" s="642"/>
      <c r="CT43" s="642"/>
      <c r="CU43" s="642"/>
      <c r="CV43" s="642"/>
      <c r="CW43" s="642"/>
      <c r="CX43" s="642"/>
      <c r="CY43" s="643"/>
      <c r="CZ43" s="646">
        <v>0.3</v>
      </c>
      <c r="DA43" s="675"/>
      <c r="DB43" s="675"/>
      <c r="DC43" s="676"/>
      <c r="DD43" s="649">
        <v>123934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303</v>
      </c>
      <c r="CE44" s="670"/>
      <c r="CF44" s="638" t="s">
        <v>353</v>
      </c>
      <c r="CG44" s="639"/>
      <c r="CH44" s="639"/>
      <c r="CI44" s="639"/>
      <c r="CJ44" s="639"/>
      <c r="CK44" s="639"/>
      <c r="CL44" s="639"/>
      <c r="CM44" s="639"/>
      <c r="CN44" s="639"/>
      <c r="CO44" s="639"/>
      <c r="CP44" s="639"/>
      <c r="CQ44" s="640"/>
      <c r="CR44" s="641">
        <v>3909569</v>
      </c>
      <c r="CS44" s="644"/>
      <c r="CT44" s="644"/>
      <c r="CU44" s="644"/>
      <c r="CV44" s="644"/>
      <c r="CW44" s="644"/>
      <c r="CX44" s="644"/>
      <c r="CY44" s="645"/>
      <c r="CZ44" s="646">
        <v>8.4</v>
      </c>
      <c r="DA44" s="647"/>
      <c r="DB44" s="647"/>
      <c r="DC44" s="648"/>
      <c r="DD44" s="649">
        <v>1948116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1547039</v>
      </c>
      <c r="CS45" s="642"/>
      <c r="CT45" s="642"/>
      <c r="CU45" s="642"/>
      <c r="CV45" s="642"/>
      <c r="CW45" s="642"/>
      <c r="CX45" s="642"/>
      <c r="CY45" s="643"/>
      <c r="CZ45" s="646">
        <v>3.3</v>
      </c>
      <c r="DA45" s="675"/>
      <c r="DB45" s="675"/>
      <c r="DC45" s="676"/>
      <c r="DD45" s="649">
        <v>250214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2359073</v>
      </c>
      <c r="CS46" s="644"/>
      <c r="CT46" s="644"/>
      <c r="CU46" s="644"/>
      <c r="CV46" s="644"/>
      <c r="CW46" s="644"/>
      <c r="CX46" s="644"/>
      <c r="CY46" s="645"/>
      <c r="CZ46" s="646">
        <v>5.0999999999999996</v>
      </c>
      <c r="DA46" s="647"/>
      <c r="DB46" s="647"/>
      <c r="DC46" s="648"/>
      <c r="DD46" s="649">
        <v>1694445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t="s">
        <v>121</v>
      </c>
      <c r="CS47" s="642"/>
      <c r="CT47" s="642"/>
      <c r="CU47" s="642"/>
      <c r="CV47" s="642"/>
      <c r="CW47" s="642"/>
      <c r="CX47" s="642"/>
      <c r="CY47" s="643"/>
      <c r="CZ47" s="646" t="s">
        <v>225</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46298592</v>
      </c>
      <c r="CS49" s="657"/>
      <c r="CT49" s="657"/>
      <c r="CU49" s="657"/>
      <c r="CV49" s="657"/>
      <c r="CW49" s="657"/>
      <c r="CX49" s="657"/>
      <c r="CY49" s="658"/>
      <c r="CZ49" s="659">
        <v>100</v>
      </c>
      <c r="DA49" s="660"/>
      <c r="DB49" s="660"/>
      <c r="DC49" s="661"/>
      <c r="DD49" s="662">
        <v>33511178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hcynchxEs5s4bshzNATUAKF04VFWU6Pmtc/Ty7vOLRBvWAWEqTyFvz3FBuvQESgn93DSzP+Dyk3Gqq/GR72cZQ==" saltValue="GsdaDUQercmSJsToqabU2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360</v>
      </c>
      <c r="DK2" s="1181"/>
      <c r="DL2" s="1181"/>
      <c r="DM2" s="1181"/>
      <c r="DN2" s="1181"/>
      <c r="DO2" s="1182"/>
      <c r="DP2" s="229"/>
      <c r="DQ2" s="1180" t="s">
        <v>361</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3"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8" t="s">
        <v>378</v>
      </c>
      <c r="DH5" s="1169"/>
      <c r="DI5" s="1169"/>
      <c r="DJ5" s="1169"/>
      <c r="DK5" s="1170"/>
      <c r="DL5" s="1168" t="s">
        <v>379</v>
      </c>
      <c r="DM5" s="1169"/>
      <c r="DN5" s="1169"/>
      <c r="DO5" s="1169"/>
      <c r="DP5" s="1170"/>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4">
        <v>48600</v>
      </c>
      <c r="R7" s="1175"/>
      <c r="S7" s="1175"/>
      <c r="T7" s="1175"/>
      <c r="U7" s="1175"/>
      <c r="V7" s="1175">
        <v>46349</v>
      </c>
      <c r="W7" s="1175"/>
      <c r="X7" s="1175"/>
      <c r="Y7" s="1175"/>
      <c r="Z7" s="1175"/>
      <c r="AA7" s="1175">
        <v>2251</v>
      </c>
      <c r="AB7" s="1175"/>
      <c r="AC7" s="1175"/>
      <c r="AD7" s="1175"/>
      <c r="AE7" s="1176"/>
      <c r="AF7" s="1177">
        <v>2042</v>
      </c>
      <c r="AG7" s="1178"/>
      <c r="AH7" s="1178"/>
      <c r="AI7" s="1178"/>
      <c r="AJ7" s="1179"/>
      <c r="AK7" s="1161">
        <v>3329</v>
      </c>
      <c r="AL7" s="1162"/>
      <c r="AM7" s="1162"/>
      <c r="AN7" s="1162"/>
      <c r="AO7" s="1162"/>
      <c r="AP7" s="1162">
        <v>30535</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572</v>
      </c>
      <c r="BT7" s="1166"/>
      <c r="BU7" s="1166"/>
      <c r="BV7" s="1166"/>
      <c r="BW7" s="1166"/>
      <c r="BX7" s="1166"/>
      <c r="BY7" s="1166"/>
      <c r="BZ7" s="1166"/>
      <c r="CA7" s="1166"/>
      <c r="CB7" s="1166"/>
      <c r="CC7" s="1166"/>
      <c r="CD7" s="1166"/>
      <c r="CE7" s="1166"/>
      <c r="CF7" s="1166"/>
      <c r="CG7" s="1167"/>
      <c r="CH7" s="1158">
        <v>0</v>
      </c>
      <c r="CI7" s="1159"/>
      <c r="CJ7" s="1159"/>
      <c r="CK7" s="1159"/>
      <c r="CL7" s="1160"/>
      <c r="CM7" s="1158">
        <v>304</v>
      </c>
      <c r="CN7" s="1159"/>
      <c r="CO7" s="1159"/>
      <c r="CP7" s="1159"/>
      <c r="CQ7" s="1160"/>
      <c r="CR7" s="1158">
        <v>285</v>
      </c>
      <c r="CS7" s="1159"/>
      <c r="CT7" s="1159"/>
      <c r="CU7" s="1159"/>
      <c r="CV7" s="1160"/>
      <c r="CW7" s="1158" t="s">
        <v>582</v>
      </c>
      <c r="CX7" s="1159"/>
      <c r="CY7" s="1159"/>
      <c r="CZ7" s="1159"/>
      <c r="DA7" s="1160"/>
      <c r="DB7" s="1158" t="s">
        <v>513</v>
      </c>
      <c r="DC7" s="1159"/>
      <c r="DD7" s="1159"/>
      <c r="DE7" s="1159"/>
      <c r="DF7" s="1160"/>
      <c r="DG7" s="1158" t="s">
        <v>513</v>
      </c>
      <c r="DH7" s="1159"/>
      <c r="DI7" s="1159"/>
      <c r="DJ7" s="1159"/>
      <c r="DK7" s="1160"/>
      <c r="DL7" s="1158" t="s">
        <v>513</v>
      </c>
      <c r="DM7" s="1159"/>
      <c r="DN7" s="1159"/>
      <c r="DO7" s="1159"/>
      <c r="DP7" s="1160"/>
      <c r="DQ7" s="1158" t="s">
        <v>513</v>
      </c>
      <c r="DR7" s="1159"/>
      <c r="DS7" s="1159"/>
      <c r="DT7" s="1159"/>
      <c r="DU7" s="1160"/>
      <c r="DV7" s="1185"/>
      <c r="DW7" s="1186"/>
      <c r="DX7" s="1186"/>
      <c r="DY7" s="1186"/>
      <c r="DZ7" s="1187"/>
      <c r="EA7" s="234"/>
    </row>
    <row r="8" spans="1:131" s="235" customFormat="1" ht="26.25" customHeight="1" x14ac:dyDescent="0.15">
      <c r="A8" s="241">
        <v>2</v>
      </c>
      <c r="B8" s="1106" t="s">
        <v>382</v>
      </c>
      <c r="C8" s="1107"/>
      <c r="D8" s="1107"/>
      <c r="E8" s="1107"/>
      <c r="F8" s="1107"/>
      <c r="G8" s="1107"/>
      <c r="H8" s="1107"/>
      <c r="I8" s="1107"/>
      <c r="J8" s="1107"/>
      <c r="K8" s="1107"/>
      <c r="L8" s="1107"/>
      <c r="M8" s="1107"/>
      <c r="N8" s="1107"/>
      <c r="O8" s="1107"/>
      <c r="P8" s="1108"/>
      <c r="Q8" s="1112">
        <v>3</v>
      </c>
      <c r="R8" s="1113"/>
      <c r="S8" s="1113"/>
      <c r="T8" s="1113"/>
      <c r="U8" s="1113"/>
      <c r="V8" s="1113">
        <v>3</v>
      </c>
      <c r="W8" s="1113"/>
      <c r="X8" s="1113"/>
      <c r="Y8" s="1113"/>
      <c r="Z8" s="1113"/>
      <c r="AA8" s="1113" t="s">
        <v>582</v>
      </c>
      <c r="AB8" s="1113"/>
      <c r="AC8" s="1113"/>
      <c r="AD8" s="1113"/>
      <c r="AE8" s="1114"/>
      <c r="AF8" s="1088" t="s">
        <v>121</v>
      </c>
      <c r="AG8" s="1089"/>
      <c r="AH8" s="1089"/>
      <c r="AI8" s="1089"/>
      <c r="AJ8" s="1090"/>
      <c r="AK8" s="1157" t="s">
        <v>582</v>
      </c>
      <c r="AL8" s="1059"/>
      <c r="AM8" s="1059"/>
      <c r="AN8" s="1059"/>
      <c r="AO8" s="1155"/>
      <c r="AP8" s="1156" t="s">
        <v>582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0</v>
      </c>
      <c r="CI8" s="1059"/>
      <c r="CJ8" s="1059"/>
      <c r="CK8" s="1059"/>
      <c r="CL8" s="1060"/>
      <c r="CM8" s="1058">
        <v>455</v>
      </c>
      <c r="CN8" s="1059"/>
      <c r="CO8" s="1059"/>
      <c r="CP8" s="1059"/>
      <c r="CQ8" s="1060"/>
      <c r="CR8" s="1058">
        <v>200</v>
      </c>
      <c r="CS8" s="1059"/>
      <c r="CT8" s="1059"/>
      <c r="CU8" s="1059"/>
      <c r="CV8" s="1060"/>
      <c r="CW8" s="1058" t="s">
        <v>513</v>
      </c>
      <c r="CX8" s="1059"/>
      <c r="CY8" s="1059"/>
      <c r="CZ8" s="1059"/>
      <c r="DA8" s="1060"/>
      <c r="DB8" s="1058" t="s">
        <v>513</v>
      </c>
      <c r="DC8" s="1059"/>
      <c r="DD8" s="1059"/>
      <c r="DE8" s="1059"/>
      <c r="DF8" s="1060"/>
      <c r="DG8" s="1058" t="s">
        <v>513</v>
      </c>
      <c r="DH8" s="1059"/>
      <c r="DI8" s="1059"/>
      <c r="DJ8" s="1059"/>
      <c r="DK8" s="1060"/>
      <c r="DL8" s="1058" t="s">
        <v>513</v>
      </c>
      <c r="DM8" s="1059"/>
      <c r="DN8" s="1059"/>
      <c r="DO8" s="1059"/>
      <c r="DP8" s="1060"/>
      <c r="DQ8" s="1058" t="s">
        <v>513</v>
      </c>
      <c r="DR8" s="1059"/>
      <c r="DS8" s="1059"/>
      <c r="DT8" s="1059"/>
      <c r="DU8" s="1060"/>
      <c r="DV8" s="1061"/>
      <c r="DW8" s="1062"/>
      <c r="DX8" s="1062"/>
      <c r="DY8" s="1062"/>
      <c r="DZ8" s="1063"/>
      <c r="EA8" s="234"/>
    </row>
    <row r="9" spans="1:131" s="235" customFormat="1" ht="26.25" customHeight="1" x14ac:dyDescent="0.15">
      <c r="A9" s="241">
        <v>3</v>
      </c>
      <c r="B9" s="1106" t="s">
        <v>383</v>
      </c>
      <c r="C9" s="1107"/>
      <c r="D9" s="1107"/>
      <c r="E9" s="1107"/>
      <c r="F9" s="1107"/>
      <c r="G9" s="1107"/>
      <c r="H9" s="1107"/>
      <c r="I9" s="1107"/>
      <c r="J9" s="1107"/>
      <c r="K9" s="1107"/>
      <c r="L9" s="1107"/>
      <c r="M9" s="1107"/>
      <c r="N9" s="1107"/>
      <c r="O9" s="1107"/>
      <c r="P9" s="1108"/>
      <c r="Q9" s="1112">
        <v>5</v>
      </c>
      <c r="R9" s="1113"/>
      <c r="S9" s="1113"/>
      <c r="T9" s="1113"/>
      <c r="U9" s="1113"/>
      <c r="V9" s="1113">
        <v>1</v>
      </c>
      <c r="W9" s="1113"/>
      <c r="X9" s="1113"/>
      <c r="Y9" s="1113"/>
      <c r="Z9" s="1113"/>
      <c r="AA9" s="1113">
        <v>5</v>
      </c>
      <c r="AB9" s="1113"/>
      <c r="AC9" s="1113"/>
      <c r="AD9" s="1113"/>
      <c r="AE9" s="1114"/>
      <c r="AF9" s="1088">
        <v>5</v>
      </c>
      <c r="AG9" s="1089"/>
      <c r="AH9" s="1089"/>
      <c r="AI9" s="1089"/>
      <c r="AJ9" s="1090"/>
      <c r="AK9" s="1157" t="s">
        <v>582</v>
      </c>
      <c r="AL9" s="1059"/>
      <c r="AM9" s="1059"/>
      <c r="AN9" s="1059"/>
      <c r="AO9" s="1155"/>
      <c r="AP9" s="1156" t="s">
        <v>582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574</v>
      </c>
      <c r="BT9" s="1084"/>
      <c r="BU9" s="1084"/>
      <c r="BV9" s="1084"/>
      <c r="BW9" s="1084"/>
      <c r="BX9" s="1084"/>
      <c r="BY9" s="1084"/>
      <c r="BZ9" s="1084"/>
      <c r="CA9" s="1084"/>
      <c r="CB9" s="1084"/>
      <c r="CC9" s="1084"/>
      <c r="CD9" s="1084"/>
      <c r="CE9" s="1084"/>
      <c r="CF9" s="1084"/>
      <c r="CG9" s="1085"/>
      <c r="CH9" s="1058">
        <v>21</v>
      </c>
      <c r="CI9" s="1059"/>
      <c r="CJ9" s="1059"/>
      <c r="CK9" s="1059"/>
      <c r="CL9" s="1060"/>
      <c r="CM9" s="1058">
        <v>146</v>
      </c>
      <c r="CN9" s="1059"/>
      <c r="CO9" s="1059"/>
      <c r="CP9" s="1059"/>
      <c r="CQ9" s="1060"/>
      <c r="CR9" s="1058">
        <v>3</v>
      </c>
      <c r="CS9" s="1059"/>
      <c r="CT9" s="1059"/>
      <c r="CU9" s="1059"/>
      <c r="CV9" s="1060"/>
      <c r="CW9" s="1058" t="s">
        <v>513</v>
      </c>
      <c r="CX9" s="1059"/>
      <c r="CY9" s="1059"/>
      <c r="CZ9" s="1059"/>
      <c r="DA9" s="1060"/>
      <c r="DB9" s="1058" t="s">
        <v>513</v>
      </c>
      <c r="DC9" s="1059"/>
      <c r="DD9" s="1059"/>
      <c r="DE9" s="1059"/>
      <c r="DF9" s="1060"/>
      <c r="DG9" s="1058" t="s">
        <v>513</v>
      </c>
      <c r="DH9" s="1059"/>
      <c r="DI9" s="1059"/>
      <c r="DJ9" s="1059"/>
      <c r="DK9" s="1060"/>
      <c r="DL9" s="1058" t="s">
        <v>513</v>
      </c>
      <c r="DM9" s="1059"/>
      <c r="DN9" s="1059"/>
      <c r="DO9" s="1059"/>
      <c r="DP9" s="1060"/>
      <c r="DQ9" s="1058" t="s">
        <v>513</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48608</v>
      </c>
      <c r="R23" s="1138"/>
      <c r="S23" s="1138"/>
      <c r="T23" s="1138"/>
      <c r="U23" s="1138"/>
      <c r="V23" s="1138">
        <v>46353</v>
      </c>
      <c r="W23" s="1138"/>
      <c r="X23" s="1138"/>
      <c r="Y23" s="1138"/>
      <c r="Z23" s="1138"/>
      <c r="AA23" s="1138">
        <v>2256</v>
      </c>
      <c r="AB23" s="1138"/>
      <c r="AC23" s="1138"/>
      <c r="AD23" s="1138"/>
      <c r="AE23" s="1139"/>
      <c r="AF23" s="1140">
        <v>2047</v>
      </c>
      <c r="AG23" s="1138"/>
      <c r="AH23" s="1138"/>
      <c r="AI23" s="1138"/>
      <c r="AJ23" s="1141"/>
      <c r="AK23" s="1142"/>
      <c r="AL23" s="1143"/>
      <c r="AM23" s="1143"/>
      <c r="AN23" s="1143"/>
      <c r="AO23" s="1143"/>
      <c r="AP23" s="1138">
        <v>30535</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21295</v>
      </c>
      <c r="R28" s="1123"/>
      <c r="S28" s="1123"/>
      <c r="T28" s="1123"/>
      <c r="U28" s="1123"/>
      <c r="V28" s="1123">
        <v>21139</v>
      </c>
      <c r="W28" s="1123"/>
      <c r="X28" s="1123"/>
      <c r="Y28" s="1123"/>
      <c r="Z28" s="1123"/>
      <c r="AA28" s="1123">
        <v>156</v>
      </c>
      <c r="AB28" s="1123"/>
      <c r="AC28" s="1123"/>
      <c r="AD28" s="1123"/>
      <c r="AE28" s="1124"/>
      <c r="AF28" s="1125">
        <v>156</v>
      </c>
      <c r="AG28" s="1123"/>
      <c r="AH28" s="1123"/>
      <c r="AI28" s="1123"/>
      <c r="AJ28" s="1126"/>
      <c r="AK28" s="1127">
        <v>882</v>
      </c>
      <c r="AL28" s="1115"/>
      <c r="AM28" s="1115"/>
      <c r="AN28" s="1115"/>
      <c r="AO28" s="1115"/>
      <c r="AP28" s="1115" t="s">
        <v>582</v>
      </c>
      <c r="AQ28" s="1115"/>
      <c r="AR28" s="1115"/>
      <c r="AS28" s="1115"/>
      <c r="AT28" s="1115"/>
      <c r="AU28" s="1115" t="s">
        <v>582</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11631</v>
      </c>
      <c r="R29" s="1113"/>
      <c r="S29" s="1113"/>
      <c r="T29" s="1113"/>
      <c r="U29" s="1113"/>
      <c r="V29" s="1113">
        <v>11517</v>
      </c>
      <c r="W29" s="1113"/>
      <c r="X29" s="1113"/>
      <c r="Y29" s="1113"/>
      <c r="Z29" s="1113"/>
      <c r="AA29" s="1113">
        <v>114</v>
      </c>
      <c r="AB29" s="1113"/>
      <c r="AC29" s="1113"/>
      <c r="AD29" s="1113"/>
      <c r="AE29" s="1114"/>
      <c r="AF29" s="1088">
        <v>114</v>
      </c>
      <c r="AG29" s="1089"/>
      <c r="AH29" s="1089"/>
      <c r="AI29" s="1089"/>
      <c r="AJ29" s="1090"/>
      <c r="AK29" s="1049">
        <v>1659</v>
      </c>
      <c r="AL29" s="1040"/>
      <c r="AM29" s="1040"/>
      <c r="AN29" s="1040"/>
      <c r="AO29" s="1040"/>
      <c r="AP29" s="1040" t="s">
        <v>582</v>
      </c>
      <c r="AQ29" s="1040"/>
      <c r="AR29" s="1040"/>
      <c r="AS29" s="1040"/>
      <c r="AT29" s="1040"/>
      <c r="AU29" s="1040" t="s">
        <v>582</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2098</v>
      </c>
      <c r="R30" s="1113"/>
      <c r="S30" s="1113"/>
      <c r="T30" s="1113"/>
      <c r="U30" s="1113"/>
      <c r="V30" s="1113">
        <v>2091</v>
      </c>
      <c r="W30" s="1113"/>
      <c r="X30" s="1113"/>
      <c r="Y30" s="1113"/>
      <c r="Z30" s="1113"/>
      <c r="AA30" s="1113">
        <v>7</v>
      </c>
      <c r="AB30" s="1113"/>
      <c r="AC30" s="1113"/>
      <c r="AD30" s="1113"/>
      <c r="AE30" s="1114"/>
      <c r="AF30" s="1088">
        <v>7</v>
      </c>
      <c r="AG30" s="1089"/>
      <c r="AH30" s="1089"/>
      <c r="AI30" s="1089"/>
      <c r="AJ30" s="1090"/>
      <c r="AK30" s="1049">
        <v>273</v>
      </c>
      <c r="AL30" s="1040"/>
      <c r="AM30" s="1040"/>
      <c r="AN30" s="1040"/>
      <c r="AO30" s="1040"/>
      <c r="AP30" s="1040" t="s">
        <v>582</v>
      </c>
      <c r="AQ30" s="1040"/>
      <c r="AR30" s="1040"/>
      <c r="AS30" s="1040"/>
      <c r="AT30" s="1040"/>
      <c r="AU30" s="1040" t="s">
        <v>582</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3859</v>
      </c>
      <c r="R31" s="1113"/>
      <c r="S31" s="1113"/>
      <c r="T31" s="1113"/>
      <c r="U31" s="1113"/>
      <c r="V31" s="1113">
        <v>3378</v>
      </c>
      <c r="W31" s="1113"/>
      <c r="X31" s="1113"/>
      <c r="Y31" s="1113"/>
      <c r="Z31" s="1113"/>
      <c r="AA31" s="1113">
        <v>481</v>
      </c>
      <c r="AB31" s="1113"/>
      <c r="AC31" s="1113"/>
      <c r="AD31" s="1113"/>
      <c r="AE31" s="1114"/>
      <c r="AF31" s="1088">
        <v>5366</v>
      </c>
      <c r="AG31" s="1089"/>
      <c r="AH31" s="1089"/>
      <c r="AI31" s="1089"/>
      <c r="AJ31" s="1090"/>
      <c r="AK31" s="1049">
        <v>4</v>
      </c>
      <c r="AL31" s="1040"/>
      <c r="AM31" s="1040"/>
      <c r="AN31" s="1040"/>
      <c r="AO31" s="1040"/>
      <c r="AP31" s="1040">
        <v>1966</v>
      </c>
      <c r="AQ31" s="1040"/>
      <c r="AR31" s="1040"/>
      <c r="AS31" s="1040"/>
      <c r="AT31" s="1040"/>
      <c r="AU31" s="1040">
        <v>2</v>
      </c>
      <c r="AV31" s="1040"/>
      <c r="AW31" s="1040"/>
      <c r="AX31" s="1040"/>
      <c r="AY31" s="1040"/>
      <c r="AZ31" s="1111"/>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3610</v>
      </c>
      <c r="R32" s="1113"/>
      <c r="S32" s="1113"/>
      <c r="T32" s="1113"/>
      <c r="U32" s="1113"/>
      <c r="V32" s="1113">
        <v>3249</v>
      </c>
      <c r="W32" s="1113"/>
      <c r="X32" s="1113"/>
      <c r="Y32" s="1113"/>
      <c r="Z32" s="1113"/>
      <c r="AA32" s="1113">
        <v>362</v>
      </c>
      <c r="AB32" s="1113"/>
      <c r="AC32" s="1113"/>
      <c r="AD32" s="1113"/>
      <c r="AE32" s="1114"/>
      <c r="AF32" s="1088">
        <v>1052</v>
      </c>
      <c r="AG32" s="1089"/>
      <c r="AH32" s="1089"/>
      <c r="AI32" s="1089"/>
      <c r="AJ32" s="1090"/>
      <c r="AK32" s="1049">
        <v>237</v>
      </c>
      <c r="AL32" s="1040"/>
      <c r="AM32" s="1040"/>
      <c r="AN32" s="1040"/>
      <c r="AO32" s="1040"/>
      <c r="AP32" s="1040">
        <v>3547</v>
      </c>
      <c r="AQ32" s="1040"/>
      <c r="AR32" s="1040"/>
      <c r="AS32" s="1040"/>
      <c r="AT32" s="1040"/>
      <c r="AU32" s="1040">
        <v>979</v>
      </c>
      <c r="AV32" s="1040"/>
      <c r="AW32" s="1040"/>
      <c r="AX32" s="1040"/>
      <c r="AY32" s="1040"/>
      <c r="AZ32" s="1111"/>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405</v>
      </c>
      <c r="C33" s="1107"/>
      <c r="D33" s="1107"/>
      <c r="E33" s="1107"/>
      <c r="F33" s="1107"/>
      <c r="G33" s="1107"/>
      <c r="H33" s="1107"/>
      <c r="I33" s="1107"/>
      <c r="J33" s="1107"/>
      <c r="K33" s="1107"/>
      <c r="L33" s="1107"/>
      <c r="M33" s="1107"/>
      <c r="N33" s="1107"/>
      <c r="O33" s="1107"/>
      <c r="P33" s="1108"/>
      <c r="Q33" s="1112">
        <v>20</v>
      </c>
      <c r="R33" s="1113"/>
      <c r="S33" s="1113"/>
      <c r="T33" s="1113"/>
      <c r="U33" s="1113"/>
      <c r="V33" s="1113">
        <v>20</v>
      </c>
      <c r="W33" s="1113"/>
      <c r="X33" s="1113"/>
      <c r="Y33" s="1113"/>
      <c r="Z33" s="1113"/>
      <c r="AA33" s="1113" t="s">
        <v>583</v>
      </c>
      <c r="AB33" s="1113"/>
      <c r="AC33" s="1113"/>
      <c r="AD33" s="1113"/>
      <c r="AE33" s="1114"/>
      <c r="AF33" s="1088" t="s">
        <v>406</v>
      </c>
      <c r="AG33" s="1089"/>
      <c r="AH33" s="1089"/>
      <c r="AI33" s="1089"/>
      <c r="AJ33" s="1090"/>
      <c r="AK33" s="1049">
        <v>17</v>
      </c>
      <c r="AL33" s="1040"/>
      <c r="AM33" s="1040"/>
      <c r="AN33" s="1040"/>
      <c r="AO33" s="1040"/>
      <c r="AP33" s="1040">
        <v>23</v>
      </c>
      <c r="AQ33" s="1040"/>
      <c r="AR33" s="1040"/>
      <c r="AS33" s="1040"/>
      <c r="AT33" s="1040"/>
      <c r="AU33" s="1040">
        <v>23</v>
      </c>
      <c r="AV33" s="1040"/>
      <c r="AW33" s="1040"/>
      <c r="AX33" s="1040"/>
      <c r="AY33" s="1040"/>
      <c r="AZ33" s="1111"/>
      <c r="BA33" s="1111"/>
      <c r="BB33" s="1111"/>
      <c r="BC33" s="1111"/>
      <c r="BD33" s="1111"/>
      <c r="BE33" s="1101" t="s">
        <v>407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6694</v>
      </c>
      <c r="AG63" s="1028"/>
      <c r="AH63" s="1028"/>
      <c r="AI63" s="1028"/>
      <c r="AJ63" s="1099"/>
      <c r="AK63" s="1100"/>
      <c r="AL63" s="1032"/>
      <c r="AM63" s="1032"/>
      <c r="AN63" s="1032"/>
      <c r="AO63" s="1032"/>
      <c r="AP63" s="1028">
        <v>5536</v>
      </c>
      <c r="AQ63" s="1028"/>
      <c r="AR63" s="1028"/>
      <c r="AS63" s="1028"/>
      <c r="AT63" s="1028"/>
      <c r="AU63" s="1028">
        <v>1004</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391</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395</v>
      </c>
      <c r="AQ66" s="1071"/>
      <c r="AR66" s="1071"/>
      <c r="AS66" s="1071"/>
      <c r="AT66" s="1072"/>
      <c r="AU66" s="1070" t="s">
        <v>416</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589</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513</v>
      </c>
      <c r="AQ68" s="1051"/>
      <c r="AR68" s="1051"/>
      <c r="AS68" s="1051"/>
      <c r="AT68" s="1051"/>
      <c r="AU68" s="1051" t="s">
        <v>513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590</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513</v>
      </c>
      <c r="AL69" s="1040"/>
      <c r="AM69" s="1040"/>
      <c r="AN69" s="1040"/>
      <c r="AO69" s="1040"/>
      <c r="AP69" s="1040" t="s">
        <v>513</v>
      </c>
      <c r="AQ69" s="1040"/>
      <c r="AR69" s="1040"/>
      <c r="AS69" s="1040"/>
      <c r="AT69" s="1040"/>
      <c r="AU69" s="1040" t="s">
        <v>513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591</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513</v>
      </c>
      <c r="AQ70" s="1040"/>
      <c r="AR70" s="1040"/>
      <c r="AS70" s="1040"/>
      <c r="AT70" s="1040"/>
      <c r="AU70" s="1040" t="s">
        <v>513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592</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513</v>
      </c>
      <c r="AL71" s="1040"/>
      <c r="AM71" s="1040"/>
      <c r="AN71" s="1040"/>
      <c r="AO71" s="1040"/>
      <c r="AP71" s="1040" t="s">
        <v>513</v>
      </c>
      <c r="AQ71" s="1040"/>
      <c r="AR71" s="1040"/>
      <c r="AS71" s="1040"/>
      <c r="AT71" s="1040"/>
      <c r="AU71" s="1040" t="s">
        <v>513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593</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513</v>
      </c>
      <c r="AQ72" s="1040"/>
      <c r="AR72" s="1040"/>
      <c r="AS72" s="1040"/>
      <c r="AT72" s="1040"/>
      <c r="AU72" s="1040" t="s">
        <v>513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594</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513</v>
      </c>
      <c r="AQ73" s="1040"/>
      <c r="AR73" s="1040"/>
      <c r="AS73" s="1040"/>
      <c r="AT73" s="1040"/>
      <c r="AU73" s="1040" t="s">
        <v>513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575</v>
      </c>
      <c r="C74" s="1044"/>
      <c r="D74" s="1044"/>
      <c r="E74" s="1044"/>
      <c r="F74" s="1044"/>
      <c r="G74" s="1044"/>
      <c r="H74" s="1044"/>
      <c r="I74" s="1044"/>
      <c r="J74" s="1044"/>
      <c r="K74" s="1044"/>
      <c r="L74" s="1044"/>
      <c r="M74" s="1044"/>
      <c r="N74" s="1044"/>
      <c r="O74" s="1044"/>
      <c r="P74" s="1045"/>
      <c r="Q74" s="1046">
        <v>3671</v>
      </c>
      <c r="R74" s="1040"/>
      <c r="S74" s="1040"/>
      <c r="T74" s="1040"/>
      <c r="U74" s="1040"/>
      <c r="V74" s="1040">
        <v>3604</v>
      </c>
      <c r="W74" s="1040"/>
      <c r="X74" s="1040"/>
      <c r="Y74" s="1040"/>
      <c r="Z74" s="1040"/>
      <c r="AA74" s="1040">
        <v>67</v>
      </c>
      <c r="AB74" s="1040"/>
      <c r="AC74" s="1040"/>
      <c r="AD74" s="1040"/>
      <c r="AE74" s="1040"/>
      <c r="AF74" s="1040">
        <v>67</v>
      </c>
      <c r="AG74" s="1040"/>
      <c r="AH74" s="1040"/>
      <c r="AI74" s="1040"/>
      <c r="AJ74" s="1040"/>
      <c r="AK74" s="1040" t="s">
        <v>513</v>
      </c>
      <c r="AL74" s="1040"/>
      <c r="AM74" s="1040"/>
      <c r="AN74" s="1040"/>
      <c r="AO74" s="1040"/>
      <c r="AP74" s="1050">
        <v>2314</v>
      </c>
      <c r="AQ74" s="1048"/>
      <c r="AR74" s="1048"/>
      <c r="AS74" s="1048"/>
      <c r="AT74" s="1049"/>
      <c r="AU74" s="1050">
        <v>2067</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576</v>
      </c>
      <c r="C75" s="1044"/>
      <c r="D75" s="1044"/>
      <c r="E75" s="1044"/>
      <c r="F75" s="1044"/>
      <c r="G75" s="1044"/>
      <c r="H75" s="1044"/>
      <c r="I75" s="1044"/>
      <c r="J75" s="1044"/>
      <c r="K75" s="1044"/>
      <c r="L75" s="1044"/>
      <c r="M75" s="1044"/>
      <c r="N75" s="1044"/>
      <c r="O75" s="1044"/>
      <c r="P75" s="1045"/>
      <c r="Q75" s="1047">
        <v>4671</v>
      </c>
      <c r="R75" s="1048"/>
      <c r="S75" s="1048"/>
      <c r="T75" s="1048"/>
      <c r="U75" s="1049"/>
      <c r="V75" s="1050">
        <v>4580</v>
      </c>
      <c r="W75" s="1048"/>
      <c r="X75" s="1048"/>
      <c r="Y75" s="1048"/>
      <c r="Z75" s="1049"/>
      <c r="AA75" s="1050">
        <v>91</v>
      </c>
      <c r="AB75" s="1048"/>
      <c r="AC75" s="1048"/>
      <c r="AD75" s="1048"/>
      <c r="AE75" s="1049"/>
      <c r="AF75" s="1050">
        <v>81</v>
      </c>
      <c r="AG75" s="1048"/>
      <c r="AH75" s="1048"/>
      <c r="AI75" s="1048"/>
      <c r="AJ75" s="1049"/>
      <c r="AK75" s="1050" t="s">
        <v>513</v>
      </c>
      <c r="AL75" s="1048"/>
      <c r="AM75" s="1048"/>
      <c r="AN75" s="1048"/>
      <c r="AO75" s="1049"/>
      <c r="AP75" s="1050">
        <v>2290</v>
      </c>
      <c r="AQ75" s="1048"/>
      <c r="AR75" s="1048"/>
      <c r="AS75" s="1048"/>
      <c r="AT75" s="1049"/>
      <c r="AU75" s="1050">
        <v>1564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577</v>
      </c>
      <c r="C76" s="1044"/>
      <c r="D76" s="1044"/>
      <c r="E76" s="1044"/>
      <c r="F76" s="1044"/>
      <c r="G76" s="1044"/>
      <c r="H76" s="1044"/>
      <c r="I76" s="1044"/>
      <c r="J76" s="1044"/>
      <c r="K76" s="1044"/>
      <c r="L76" s="1044"/>
      <c r="M76" s="1044"/>
      <c r="N76" s="1044"/>
      <c r="O76" s="1044"/>
      <c r="P76" s="1045"/>
      <c r="Q76" s="1047">
        <v>427</v>
      </c>
      <c r="R76" s="1048"/>
      <c r="S76" s="1048"/>
      <c r="T76" s="1048"/>
      <c r="U76" s="1049"/>
      <c r="V76" s="1050">
        <v>421</v>
      </c>
      <c r="W76" s="1048"/>
      <c r="X76" s="1048"/>
      <c r="Y76" s="1048"/>
      <c r="Z76" s="1049"/>
      <c r="AA76" s="1050">
        <v>6</v>
      </c>
      <c r="AB76" s="1048"/>
      <c r="AC76" s="1048"/>
      <c r="AD76" s="1048"/>
      <c r="AE76" s="1049"/>
      <c r="AF76" s="1050">
        <v>6</v>
      </c>
      <c r="AG76" s="1048"/>
      <c r="AH76" s="1048"/>
      <c r="AI76" s="1048"/>
      <c r="AJ76" s="1049"/>
      <c r="AK76" s="1050" t="s">
        <v>513</v>
      </c>
      <c r="AL76" s="1048"/>
      <c r="AM76" s="1048"/>
      <c r="AN76" s="1048"/>
      <c r="AO76" s="1049"/>
      <c r="AP76" s="1050" t="s">
        <v>513</v>
      </c>
      <c r="AQ76" s="1048"/>
      <c r="AR76" s="1048"/>
      <c r="AS76" s="1048"/>
      <c r="AT76" s="1049"/>
      <c r="AU76" s="1050" t="s">
        <v>513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578</v>
      </c>
      <c r="C77" s="1044"/>
      <c r="D77" s="1044"/>
      <c r="E77" s="1044"/>
      <c r="F77" s="1044"/>
      <c r="G77" s="1044"/>
      <c r="H77" s="1044"/>
      <c r="I77" s="1044"/>
      <c r="J77" s="1044"/>
      <c r="K77" s="1044"/>
      <c r="L77" s="1044"/>
      <c r="M77" s="1044"/>
      <c r="N77" s="1044"/>
      <c r="O77" s="1044"/>
      <c r="P77" s="1045"/>
      <c r="Q77" s="1047">
        <v>313</v>
      </c>
      <c r="R77" s="1048"/>
      <c r="S77" s="1048"/>
      <c r="T77" s="1048"/>
      <c r="U77" s="1049"/>
      <c r="V77" s="1050">
        <v>306</v>
      </c>
      <c r="W77" s="1048"/>
      <c r="X77" s="1048"/>
      <c r="Y77" s="1048"/>
      <c r="Z77" s="1049"/>
      <c r="AA77" s="1050">
        <v>8</v>
      </c>
      <c r="AB77" s="1048"/>
      <c r="AC77" s="1048"/>
      <c r="AD77" s="1048"/>
      <c r="AE77" s="1049"/>
      <c r="AF77" s="1050">
        <v>8</v>
      </c>
      <c r="AG77" s="1048"/>
      <c r="AH77" s="1048"/>
      <c r="AI77" s="1048"/>
      <c r="AJ77" s="1049"/>
      <c r="AK77" s="1050">
        <v>5</v>
      </c>
      <c r="AL77" s="1048"/>
      <c r="AM77" s="1048"/>
      <c r="AN77" s="1048"/>
      <c r="AO77" s="1049"/>
      <c r="AP77" s="1050" t="s">
        <v>513</v>
      </c>
      <c r="AQ77" s="1048"/>
      <c r="AR77" s="1048"/>
      <c r="AS77" s="1048"/>
      <c r="AT77" s="1049"/>
      <c r="AU77" s="1050" t="s">
        <v>513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579</v>
      </c>
      <c r="C78" s="1044"/>
      <c r="D78" s="1044"/>
      <c r="E78" s="1044"/>
      <c r="F78" s="1044"/>
      <c r="G78" s="1044"/>
      <c r="H78" s="1044"/>
      <c r="I78" s="1044"/>
      <c r="J78" s="1044"/>
      <c r="K78" s="1044"/>
      <c r="L78" s="1044"/>
      <c r="M78" s="1044"/>
      <c r="N78" s="1044"/>
      <c r="O78" s="1044"/>
      <c r="P78" s="1045"/>
      <c r="Q78" s="1046">
        <v>14</v>
      </c>
      <c r="R78" s="1040"/>
      <c r="S78" s="1040"/>
      <c r="T78" s="1040"/>
      <c r="U78" s="1040"/>
      <c r="V78" s="1040">
        <v>13</v>
      </c>
      <c r="W78" s="1040"/>
      <c r="X78" s="1040"/>
      <c r="Y78" s="1040"/>
      <c r="Z78" s="1040"/>
      <c r="AA78" s="1040">
        <v>1</v>
      </c>
      <c r="AB78" s="1040"/>
      <c r="AC78" s="1040"/>
      <c r="AD78" s="1040"/>
      <c r="AE78" s="1040"/>
      <c r="AF78" s="1040">
        <v>1</v>
      </c>
      <c r="AG78" s="1040"/>
      <c r="AH78" s="1040"/>
      <c r="AI78" s="1040"/>
      <c r="AJ78" s="1040"/>
      <c r="AK78" s="1040">
        <v>3</v>
      </c>
      <c r="AL78" s="1040"/>
      <c r="AM78" s="1040"/>
      <c r="AN78" s="1040"/>
      <c r="AO78" s="1040"/>
      <c r="AP78" s="1040" t="s">
        <v>513</v>
      </c>
      <c r="AQ78" s="1040"/>
      <c r="AR78" s="1040"/>
      <c r="AS78" s="1040"/>
      <c r="AT78" s="1040"/>
      <c r="AU78" s="1040" t="s">
        <v>513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580</v>
      </c>
      <c r="C79" s="1044"/>
      <c r="D79" s="1044"/>
      <c r="E79" s="1044"/>
      <c r="F79" s="1044"/>
      <c r="G79" s="1044"/>
      <c r="H79" s="1044"/>
      <c r="I79" s="1044"/>
      <c r="J79" s="1044"/>
      <c r="K79" s="1044"/>
      <c r="L79" s="1044"/>
      <c r="M79" s="1044"/>
      <c r="N79" s="1044"/>
      <c r="O79" s="1044"/>
      <c r="P79" s="1045"/>
      <c r="Q79" s="1046">
        <v>209</v>
      </c>
      <c r="R79" s="1040"/>
      <c r="S79" s="1040"/>
      <c r="T79" s="1040"/>
      <c r="U79" s="1040"/>
      <c r="V79" s="1040">
        <v>190</v>
      </c>
      <c r="W79" s="1040"/>
      <c r="X79" s="1040"/>
      <c r="Y79" s="1040"/>
      <c r="Z79" s="1040"/>
      <c r="AA79" s="1040">
        <v>19</v>
      </c>
      <c r="AB79" s="1040"/>
      <c r="AC79" s="1040"/>
      <c r="AD79" s="1040"/>
      <c r="AE79" s="1040"/>
      <c r="AF79" s="1040">
        <v>19</v>
      </c>
      <c r="AG79" s="1040"/>
      <c r="AH79" s="1040"/>
      <c r="AI79" s="1040"/>
      <c r="AJ79" s="1040"/>
      <c r="AK79" s="1040" t="s">
        <v>513</v>
      </c>
      <c r="AL79" s="1040"/>
      <c r="AM79" s="1040"/>
      <c r="AN79" s="1040"/>
      <c r="AO79" s="1040"/>
      <c r="AP79" s="1040" t="s">
        <v>513</v>
      </c>
      <c r="AQ79" s="1040"/>
      <c r="AR79" s="1040"/>
      <c r="AS79" s="1040"/>
      <c r="AT79" s="1040"/>
      <c r="AU79" s="1040" t="s">
        <v>513</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581</v>
      </c>
      <c r="C80" s="1044"/>
      <c r="D80" s="1044"/>
      <c r="E80" s="1044"/>
      <c r="F80" s="1044"/>
      <c r="G80" s="1044"/>
      <c r="H80" s="1044"/>
      <c r="I80" s="1044"/>
      <c r="J80" s="1044"/>
      <c r="K80" s="1044"/>
      <c r="L80" s="1044"/>
      <c r="M80" s="1044"/>
      <c r="N80" s="1044"/>
      <c r="O80" s="1044"/>
      <c r="P80" s="1045"/>
      <c r="Q80" s="1046">
        <v>3492</v>
      </c>
      <c r="R80" s="1040"/>
      <c r="S80" s="1040"/>
      <c r="T80" s="1040"/>
      <c r="U80" s="1040"/>
      <c r="V80" s="1040">
        <v>2813</v>
      </c>
      <c r="W80" s="1040"/>
      <c r="X80" s="1040"/>
      <c r="Y80" s="1040"/>
      <c r="Z80" s="1040"/>
      <c r="AA80" s="1040">
        <v>679</v>
      </c>
      <c r="AB80" s="1040"/>
      <c r="AC80" s="1040"/>
      <c r="AD80" s="1040"/>
      <c r="AE80" s="1040"/>
      <c r="AF80" s="1040">
        <v>3536</v>
      </c>
      <c r="AG80" s="1040"/>
      <c r="AH80" s="1040"/>
      <c r="AI80" s="1040"/>
      <c r="AJ80" s="1040"/>
      <c r="AK80" s="1040" t="s">
        <v>513</v>
      </c>
      <c r="AL80" s="1040"/>
      <c r="AM80" s="1040"/>
      <c r="AN80" s="1040"/>
      <c r="AO80" s="1040"/>
      <c r="AP80" s="1040">
        <v>3304</v>
      </c>
      <c r="AQ80" s="1040"/>
      <c r="AR80" s="1040"/>
      <c r="AS80" s="1040"/>
      <c r="AT80" s="1040"/>
      <c r="AU80" s="1040">
        <v>2</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14685</v>
      </c>
      <c r="AG88" s="1028"/>
      <c r="AH88" s="1028"/>
      <c r="AI88" s="1028"/>
      <c r="AJ88" s="1028"/>
      <c r="AK88" s="1032"/>
      <c r="AL88" s="1032"/>
      <c r="AM88" s="1032"/>
      <c r="AN88" s="1032"/>
      <c r="AO88" s="1032"/>
      <c r="AP88" s="1028">
        <v>7908</v>
      </c>
      <c r="AQ88" s="1028"/>
      <c r="AR88" s="1028"/>
      <c r="AS88" s="1028"/>
      <c r="AT88" s="1028"/>
      <c r="AU88" s="1028">
        <v>3633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488</v>
      </c>
      <c r="CS102" s="1020"/>
      <c r="CT102" s="1020"/>
      <c r="CU102" s="1020"/>
      <c r="CV102" s="1021"/>
      <c r="CW102" s="1019" t="s">
        <v>595</v>
      </c>
      <c r="CX102" s="1020"/>
      <c r="CY102" s="1020"/>
      <c r="CZ102" s="1020"/>
      <c r="DA102" s="1021"/>
      <c r="DB102" s="1019" t="s">
        <v>595</v>
      </c>
      <c r="DC102" s="1020"/>
      <c r="DD102" s="1020"/>
      <c r="DE102" s="1020"/>
      <c r="DF102" s="1021"/>
      <c r="DG102" s="1019" t="s">
        <v>595</v>
      </c>
      <c r="DH102" s="1020"/>
      <c r="DI102" s="1020"/>
      <c r="DJ102" s="1020"/>
      <c r="DK102" s="1021"/>
      <c r="DL102" s="1019" t="s">
        <v>595</v>
      </c>
      <c r="DM102" s="1020"/>
      <c r="DN102" s="1020"/>
      <c r="DO102" s="1020"/>
      <c r="DP102" s="1021"/>
      <c r="DQ102" s="1019" t="s">
        <v>595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302</v>
      </c>
      <c r="AG109" s="963"/>
      <c r="AH109" s="963"/>
      <c r="AI109" s="963"/>
      <c r="AJ109" s="964"/>
      <c r="AK109" s="965" t="s">
        <v>301</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302</v>
      </c>
      <c r="BW109" s="963"/>
      <c r="BX109" s="963"/>
      <c r="BY109" s="963"/>
      <c r="BZ109" s="964"/>
      <c r="CA109" s="965" t="s">
        <v>301</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302</v>
      </c>
      <c r="DM109" s="963"/>
      <c r="DN109" s="963"/>
      <c r="DO109" s="963"/>
      <c r="DP109" s="964"/>
      <c r="DQ109" s="965" t="s">
        <v>301</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3237620</v>
      </c>
      <c r="AB110" s="956"/>
      <c r="AC110" s="956"/>
      <c r="AD110" s="956"/>
      <c r="AE110" s="957"/>
      <c r="AF110" s="958">
        <v>3131385</v>
      </c>
      <c r="AG110" s="956"/>
      <c r="AH110" s="956"/>
      <c r="AI110" s="956"/>
      <c r="AJ110" s="957"/>
      <c r="AK110" s="958">
        <v>3144219</v>
      </c>
      <c r="AL110" s="956"/>
      <c r="AM110" s="956"/>
      <c r="AN110" s="956"/>
      <c r="AO110" s="957"/>
      <c r="AP110" s="959">
        <v>12.3</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31657708</v>
      </c>
      <c r="BR110" s="903"/>
      <c r="BS110" s="903"/>
      <c r="BT110" s="903"/>
      <c r="BU110" s="903"/>
      <c r="BV110" s="903">
        <v>31058232</v>
      </c>
      <c r="BW110" s="903"/>
      <c r="BX110" s="903"/>
      <c r="BY110" s="903"/>
      <c r="BZ110" s="903"/>
      <c r="CA110" s="903">
        <v>30534883</v>
      </c>
      <c r="CB110" s="903"/>
      <c r="CC110" s="903"/>
      <c r="CD110" s="903"/>
      <c r="CE110" s="903"/>
      <c r="CF110" s="927">
        <v>119.1</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433</v>
      </c>
      <c r="DR110" s="903"/>
      <c r="DS110" s="903"/>
      <c r="DT110" s="903"/>
      <c r="DU110" s="903"/>
      <c r="DV110" s="904" t="s">
        <v>121</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435</v>
      </c>
      <c r="AG111" s="984"/>
      <c r="AH111" s="984"/>
      <c r="AI111" s="984"/>
      <c r="AJ111" s="985"/>
      <c r="AK111" s="986" t="s">
        <v>436</v>
      </c>
      <c r="AL111" s="984"/>
      <c r="AM111" s="984"/>
      <c r="AN111" s="984"/>
      <c r="AO111" s="985"/>
      <c r="AP111" s="987" t="s">
        <v>121</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494885</v>
      </c>
      <c r="BR111" s="875"/>
      <c r="BS111" s="875"/>
      <c r="BT111" s="875"/>
      <c r="BU111" s="875"/>
      <c r="BV111" s="875">
        <v>485196</v>
      </c>
      <c r="BW111" s="875"/>
      <c r="BX111" s="875"/>
      <c r="BY111" s="875"/>
      <c r="BZ111" s="875"/>
      <c r="CA111" s="875">
        <v>475508</v>
      </c>
      <c r="CB111" s="875"/>
      <c r="CC111" s="875"/>
      <c r="CD111" s="875"/>
      <c r="CE111" s="875"/>
      <c r="CF111" s="936">
        <v>1.9</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441</v>
      </c>
      <c r="AB112" s="838"/>
      <c r="AC112" s="838"/>
      <c r="AD112" s="838"/>
      <c r="AE112" s="839"/>
      <c r="AF112" s="840" t="s">
        <v>441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1183861</v>
      </c>
      <c r="BR112" s="875"/>
      <c r="BS112" s="875"/>
      <c r="BT112" s="875"/>
      <c r="BU112" s="875"/>
      <c r="BV112" s="875">
        <v>1071150</v>
      </c>
      <c r="BW112" s="875"/>
      <c r="BX112" s="875"/>
      <c r="BY112" s="875"/>
      <c r="BZ112" s="875"/>
      <c r="CA112" s="875">
        <v>1003368</v>
      </c>
      <c r="CB112" s="875"/>
      <c r="CC112" s="875"/>
      <c r="CD112" s="875"/>
      <c r="CE112" s="875"/>
      <c r="CF112" s="936">
        <v>3.9</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398000</v>
      </c>
      <c r="DH112" s="875"/>
      <c r="DI112" s="875"/>
      <c r="DJ112" s="875"/>
      <c r="DK112" s="875"/>
      <c r="DL112" s="875">
        <v>398000</v>
      </c>
      <c r="DM112" s="875"/>
      <c r="DN112" s="875"/>
      <c r="DO112" s="875"/>
      <c r="DP112" s="875"/>
      <c r="DQ112" s="875">
        <v>398000</v>
      </c>
      <c r="DR112" s="875"/>
      <c r="DS112" s="875"/>
      <c r="DT112" s="875"/>
      <c r="DU112" s="875"/>
      <c r="DV112" s="852">
        <v>1.6</v>
      </c>
      <c r="DW112" s="852"/>
      <c r="DX112" s="852"/>
      <c r="DY112" s="852"/>
      <c r="DZ112" s="853"/>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143544</v>
      </c>
      <c r="AB113" s="984"/>
      <c r="AC113" s="984"/>
      <c r="AD113" s="984"/>
      <c r="AE113" s="985"/>
      <c r="AF113" s="986">
        <v>127086</v>
      </c>
      <c r="AG113" s="984"/>
      <c r="AH113" s="984"/>
      <c r="AI113" s="984"/>
      <c r="AJ113" s="985"/>
      <c r="AK113" s="986">
        <v>116317</v>
      </c>
      <c r="AL113" s="984"/>
      <c r="AM113" s="984"/>
      <c r="AN113" s="984"/>
      <c r="AO113" s="985"/>
      <c r="AP113" s="987">
        <v>0.5</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2510832</v>
      </c>
      <c r="BR113" s="875"/>
      <c r="BS113" s="875"/>
      <c r="BT113" s="875"/>
      <c r="BU113" s="875"/>
      <c r="BV113" s="875">
        <v>2689191</v>
      </c>
      <c r="BW113" s="875"/>
      <c r="BX113" s="875"/>
      <c r="BY113" s="875"/>
      <c r="BZ113" s="875"/>
      <c r="CA113" s="875">
        <v>3632578</v>
      </c>
      <c r="CB113" s="875"/>
      <c r="CC113" s="875"/>
      <c r="CD113" s="875"/>
      <c r="CE113" s="875"/>
      <c r="CF113" s="936">
        <v>14.2</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96885</v>
      </c>
      <c r="DH113" s="838"/>
      <c r="DI113" s="838"/>
      <c r="DJ113" s="838"/>
      <c r="DK113" s="839"/>
      <c r="DL113" s="840">
        <v>87196</v>
      </c>
      <c r="DM113" s="838"/>
      <c r="DN113" s="838"/>
      <c r="DO113" s="838"/>
      <c r="DP113" s="839"/>
      <c r="DQ113" s="840">
        <v>77508</v>
      </c>
      <c r="DR113" s="838"/>
      <c r="DS113" s="838"/>
      <c r="DT113" s="838"/>
      <c r="DU113" s="839"/>
      <c r="DV113" s="885">
        <v>0.3</v>
      </c>
      <c r="DW113" s="886"/>
      <c r="DX113" s="886"/>
      <c r="DY113" s="886"/>
      <c r="DZ113" s="887"/>
    </row>
    <row r="114" spans="1:130" s="226" customFormat="1" ht="26.25" customHeight="1" x14ac:dyDescent="0.15">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430671</v>
      </c>
      <c r="AB114" s="838"/>
      <c r="AC114" s="838"/>
      <c r="AD114" s="838"/>
      <c r="AE114" s="839"/>
      <c r="AF114" s="840">
        <v>400523</v>
      </c>
      <c r="AG114" s="838"/>
      <c r="AH114" s="838"/>
      <c r="AI114" s="838"/>
      <c r="AJ114" s="839"/>
      <c r="AK114" s="840">
        <v>361123</v>
      </c>
      <c r="AL114" s="838"/>
      <c r="AM114" s="838"/>
      <c r="AN114" s="838"/>
      <c r="AO114" s="839"/>
      <c r="AP114" s="885">
        <v>1.4</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5023037</v>
      </c>
      <c r="BR114" s="875"/>
      <c r="BS114" s="875"/>
      <c r="BT114" s="875"/>
      <c r="BU114" s="875"/>
      <c r="BV114" s="875">
        <v>5033580</v>
      </c>
      <c r="BW114" s="875"/>
      <c r="BX114" s="875"/>
      <c r="BY114" s="875"/>
      <c r="BZ114" s="875"/>
      <c r="CA114" s="875">
        <v>5249000</v>
      </c>
      <c r="CB114" s="875"/>
      <c r="CC114" s="875"/>
      <c r="CD114" s="875"/>
      <c r="CE114" s="875"/>
      <c r="CF114" s="936">
        <v>20.5</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9688</v>
      </c>
      <c r="AB115" s="984"/>
      <c r="AC115" s="984"/>
      <c r="AD115" s="984"/>
      <c r="AE115" s="985"/>
      <c r="AF115" s="986">
        <v>9767</v>
      </c>
      <c r="AG115" s="984"/>
      <c r="AH115" s="984"/>
      <c r="AI115" s="984"/>
      <c r="AJ115" s="985"/>
      <c r="AK115" s="986">
        <v>12779</v>
      </c>
      <c r="AL115" s="984"/>
      <c r="AM115" s="984"/>
      <c r="AN115" s="984"/>
      <c r="AO115" s="985"/>
      <c r="AP115" s="987">
        <v>0</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v>213</v>
      </c>
      <c r="BW115" s="875"/>
      <c r="BX115" s="875"/>
      <c r="BY115" s="875"/>
      <c r="BZ115" s="875"/>
      <c r="CA115" s="875">
        <v>8535</v>
      </c>
      <c r="CB115" s="875"/>
      <c r="CC115" s="875"/>
      <c r="CD115" s="875"/>
      <c r="CE115" s="875"/>
      <c r="CF115" s="936">
        <v>0</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435</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456</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3821523</v>
      </c>
      <c r="AB117" s="970"/>
      <c r="AC117" s="970"/>
      <c r="AD117" s="970"/>
      <c r="AE117" s="971"/>
      <c r="AF117" s="972">
        <v>3668761</v>
      </c>
      <c r="AG117" s="970"/>
      <c r="AH117" s="970"/>
      <c r="AI117" s="970"/>
      <c r="AJ117" s="971"/>
      <c r="AK117" s="972">
        <v>3634438</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302</v>
      </c>
      <c r="AG118" s="963"/>
      <c r="AH118" s="963"/>
      <c r="AI118" s="963"/>
      <c r="AJ118" s="964"/>
      <c r="AK118" s="965" t="s">
        <v>301</v>
      </c>
      <c r="AL118" s="963"/>
      <c r="AM118" s="963"/>
      <c r="AN118" s="963"/>
      <c r="AO118" s="964"/>
      <c r="AP118" s="966" t="s">
        <v>427</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441</v>
      </c>
      <c r="BW118" s="906"/>
      <c r="BX118" s="906"/>
      <c r="BY118" s="906"/>
      <c r="BZ118" s="906"/>
      <c r="CA118" s="906" t="s">
        <v>121</v>
      </c>
      <c r="CB118" s="906"/>
      <c r="CC118" s="906"/>
      <c r="CD118" s="906"/>
      <c r="CE118" s="906"/>
      <c r="CF118" s="936" t="s">
        <v>433</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435</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40870323</v>
      </c>
      <c r="BR119" s="906"/>
      <c r="BS119" s="906"/>
      <c r="BT119" s="906"/>
      <c r="BU119" s="906"/>
      <c r="BV119" s="906">
        <v>40337562</v>
      </c>
      <c r="BW119" s="906"/>
      <c r="BX119" s="906"/>
      <c r="BY119" s="906"/>
      <c r="BZ119" s="906"/>
      <c r="CA119" s="906">
        <v>40903872</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121</v>
      </c>
      <c r="DM119" s="821"/>
      <c r="DN119" s="821"/>
      <c r="DO119" s="821"/>
      <c r="DP119" s="822"/>
      <c r="DQ119" s="823" t="s">
        <v>433</v>
      </c>
      <c r="DR119" s="821"/>
      <c r="DS119" s="821"/>
      <c r="DT119" s="821"/>
      <c r="DU119" s="822"/>
      <c r="DV119" s="909" t="s">
        <v>121</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441</v>
      </c>
      <c r="AB120" s="838"/>
      <c r="AC120" s="838"/>
      <c r="AD120" s="838"/>
      <c r="AE120" s="839"/>
      <c r="AF120" s="840" t="s">
        <v>121</v>
      </c>
      <c r="AG120" s="838"/>
      <c r="AH120" s="838"/>
      <c r="AI120" s="838"/>
      <c r="AJ120" s="839"/>
      <c r="AK120" s="840" t="s">
        <v>121</v>
      </c>
      <c r="AL120" s="838"/>
      <c r="AM120" s="838"/>
      <c r="AN120" s="838"/>
      <c r="AO120" s="839"/>
      <c r="AP120" s="885" t="s">
        <v>435</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19137247</v>
      </c>
      <c r="BR120" s="903"/>
      <c r="BS120" s="903"/>
      <c r="BT120" s="903"/>
      <c r="BU120" s="903"/>
      <c r="BV120" s="903">
        <v>19446096</v>
      </c>
      <c r="BW120" s="903"/>
      <c r="BX120" s="903"/>
      <c r="BY120" s="903"/>
      <c r="BZ120" s="903"/>
      <c r="CA120" s="903">
        <v>17504871</v>
      </c>
      <c r="CB120" s="903"/>
      <c r="CC120" s="903"/>
      <c r="CD120" s="903"/>
      <c r="CE120" s="903"/>
      <c r="CF120" s="927">
        <v>68.3</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1149652</v>
      </c>
      <c r="DH120" s="903"/>
      <c r="DI120" s="903"/>
      <c r="DJ120" s="903"/>
      <c r="DK120" s="903"/>
      <c r="DL120" s="903">
        <v>1042798</v>
      </c>
      <c r="DM120" s="903"/>
      <c r="DN120" s="903"/>
      <c r="DO120" s="903"/>
      <c r="DP120" s="903"/>
      <c r="DQ120" s="903">
        <v>978880</v>
      </c>
      <c r="DR120" s="903"/>
      <c r="DS120" s="903"/>
      <c r="DT120" s="903"/>
      <c r="DU120" s="903"/>
      <c r="DV120" s="904">
        <v>3.8</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9688</v>
      </c>
      <c r="AB121" s="838"/>
      <c r="AC121" s="838"/>
      <c r="AD121" s="838"/>
      <c r="AE121" s="839"/>
      <c r="AF121" s="840">
        <v>9688</v>
      </c>
      <c r="AG121" s="838"/>
      <c r="AH121" s="838"/>
      <c r="AI121" s="838"/>
      <c r="AJ121" s="839"/>
      <c r="AK121" s="840">
        <v>9688</v>
      </c>
      <c r="AL121" s="838"/>
      <c r="AM121" s="838"/>
      <c r="AN121" s="838"/>
      <c r="AO121" s="839"/>
      <c r="AP121" s="885">
        <v>0</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1727911</v>
      </c>
      <c r="BR121" s="875"/>
      <c r="BS121" s="875"/>
      <c r="BT121" s="875"/>
      <c r="BU121" s="875"/>
      <c r="BV121" s="875">
        <v>1506484</v>
      </c>
      <c r="BW121" s="875"/>
      <c r="BX121" s="875"/>
      <c r="BY121" s="875"/>
      <c r="BZ121" s="875"/>
      <c r="CA121" s="875">
        <v>1258671</v>
      </c>
      <c r="CB121" s="875"/>
      <c r="CC121" s="875"/>
      <c r="CD121" s="875"/>
      <c r="CE121" s="875"/>
      <c r="CF121" s="936">
        <v>4.9000000000000004</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32016</v>
      </c>
      <c r="DH121" s="875"/>
      <c r="DI121" s="875"/>
      <c r="DJ121" s="875"/>
      <c r="DK121" s="875"/>
      <c r="DL121" s="875">
        <v>26271</v>
      </c>
      <c r="DM121" s="875"/>
      <c r="DN121" s="875"/>
      <c r="DO121" s="875"/>
      <c r="DP121" s="875"/>
      <c r="DQ121" s="875">
        <v>22522</v>
      </c>
      <c r="DR121" s="875"/>
      <c r="DS121" s="875"/>
      <c r="DT121" s="875"/>
      <c r="DU121" s="875"/>
      <c r="DV121" s="852">
        <v>0.1</v>
      </c>
      <c r="DW121" s="852"/>
      <c r="DX121" s="852"/>
      <c r="DY121" s="852"/>
      <c r="DZ121" s="853"/>
    </row>
    <row r="122" spans="1:130" s="226" customFormat="1" ht="26.25" customHeight="1" x14ac:dyDescent="0.15">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433</v>
      </c>
      <c r="AB122" s="838"/>
      <c r="AC122" s="838"/>
      <c r="AD122" s="838"/>
      <c r="AE122" s="839"/>
      <c r="AF122" s="840" t="s">
        <v>121</v>
      </c>
      <c r="AG122" s="838"/>
      <c r="AH122" s="838"/>
      <c r="AI122" s="838"/>
      <c r="AJ122" s="839"/>
      <c r="AK122" s="840" t="s">
        <v>121</v>
      </c>
      <c r="AL122" s="838"/>
      <c r="AM122" s="838"/>
      <c r="AN122" s="838"/>
      <c r="AO122" s="839"/>
      <c r="AP122" s="885" t="s">
        <v>433</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31640762</v>
      </c>
      <c r="BR122" s="906"/>
      <c r="BS122" s="906"/>
      <c r="BT122" s="906"/>
      <c r="BU122" s="906"/>
      <c r="BV122" s="906">
        <v>31607225</v>
      </c>
      <c r="BW122" s="906"/>
      <c r="BX122" s="906"/>
      <c r="BY122" s="906"/>
      <c r="BZ122" s="906"/>
      <c r="CA122" s="906">
        <v>31611208</v>
      </c>
      <c r="CB122" s="906"/>
      <c r="CC122" s="906"/>
      <c r="CD122" s="906"/>
      <c r="CE122" s="906"/>
      <c r="CF122" s="907">
        <v>123.3</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2193</v>
      </c>
      <c r="DH122" s="875"/>
      <c r="DI122" s="875"/>
      <c r="DJ122" s="875"/>
      <c r="DK122" s="875"/>
      <c r="DL122" s="875">
        <v>2081</v>
      </c>
      <c r="DM122" s="875"/>
      <c r="DN122" s="875"/>
      <c r="DO122" s="875"/>
      <c r="DP122" s="875"/>
      <c r="DQ122" s="875">
        <v>1966</v>
      </c>
      <c r="DR122" s="875"/>
      <c r="DS122" s="875"/>
      <c r="DT122" s="875"/>
      <c r="DU122" s="875"/>
      <c r="DV122" s="852">
        <v>0</v>
      </c>
      <c r="DW122" s="852"/>
      <c r="DX122" s="852"/>
      <c r="DY122" s="852"/>
      <c r="DZ122" s="853"/>
    </row>
    <row r="123" spans="1:130" s="226" customFormat="1" ht="26.25" customHeight="1" x14ac:dyDescent="0.15">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433</v>
      </c>
      <c r="AG123" s="838"/>
      <c r="AH123" s="838"/>
      <c r="AI123" s="838"/>
      <c r="AJ123" s="839"/>
      <c r="AK123" s="840" t="s">
        <v>121</v>
      </c>
      <c r="AL123" s="838"/>
      <c r="AM123" s="838"/>
      <c r="AN123" s="838"/>
      <c r="AO123" s="839"/>
      <c r="AP123" s="885" t="s">
        <v>433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473</v>
      </c>
      <c r="BP123" s="939"/>
      <c r="BQ123" s="893">
        <v>52505920</v>
      </c>
      <c r="BR123" s="894"/>
      <c r="BS123" s="894"/>
      <c r="BT123" s="894"/>
      <c r="BU123" s="894"/>
      <c r="BV123" s="894">
        <v>52559805</v>
      </c>
      <c r="BW123" s="894"/>
      <c r="BX123" s="894"/>
      <c r="BY123" s="894"/>
      <c r="BZ123" s="894"/>
      <c r="CA123" s="894">
        <v>50374750</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t="s">
        <v>456</v>
      </c>
      <c r="DH123" s="838"/>
      <c r="DI123" s="838"/>
      <c r="DJ123" s="838"/>
      <c r="DK123" s="839"/>
      <c r="DL123" s="840" t="s">
        <v>121</v>
      </c>
      <c r="DM123" s="838"/>
      <c r="DN123" s="838"/>
      <c r="DO123" s="838"/>
      <c r="DP123" s="839"/>
      <c r="DQ123" s="840" t="s">
        <v>456</v>
      </c>
      <c r="DR123" s="838"/>
      <c r="DS123" s="838"/>
      <c r="DT123" s="838"/>
      <c r="DU123" s="839"/>
      <c r="DV123" s="885" t="s">
        <v>441</v>
      </c>
      <c r="DW123" s="886"/>
      <c r="DX123" s="886"/>
      <c r="DY123" s="886"/>
      <c r="DZ123" s="887"/>
    </row>
    <row r="124" spans="1:130" s="226" customFormat="1" ht="26.25" customHeight="1" thickBot="1" x14ac:dyDescent="0.2">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v>79</v>
      </c>
      <c r="AG124" s="838"/>
      <c r="AH124" s="838"/>
      <c r="AI124" s="838"/>
      <c r="AJ124" s="839"/>
      <c r="AK124" s="840">
        <v>3091</v>
      </c>
      <c r="AL124" s="838"/>
      <c r="AM124" s="838"/>
      <c r="AN124" s="838"/>
      <c r="AO124" s="839"/>
      <c r="AP124" s="885">
        <v>0</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t="s">
        <v>121</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322005</v>
      </c>
      <c r="AB128" s="859"/>
      <c r="AC128" s="859"/>
      <c r="AD128" s="859"/>
      <c r="AE128" s="860"/>
      <c r="AF128" s="861">
        <v>293749</v>
      </c>
      <c r="AG128" s="859"/>
      <c r="AH128" s="859"/>
      <c r="AI128" s="859"/>
      <c r="AJ128" s="860"/>
      <c r="AK128" s="861">
        <v>281321</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121</v>
      </c>
      <c r="BG128" s="845"/>
      <c r="BH128" s="845"/>
      <c r="BI128" s="845"/>
      <c r="BJ128" s="845"/>
      <c r="BK128" s="845"/>
      <c r="BL128" s="868"/>
      <c r="BM128" s="844">
        <v>11.88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v>213</v>
      </c>
      <c r="DM128" s="849"/>
      <c r="DN128" s="849"/>
      <c r="DO128" s="849"/>
      <c r="DP128" s="849"/>
      <c r="DQ128" s="849">
        <v>8535</v>
      </c>
      <c r="DR128" s="849"/>
      <c r="DS128" s="849"/>
      <c r="DT128" s="849"/>
      <c r="DU128" s="849"/>
      <c r="DV128" s="850">
        <v>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29705108</v>
      </c>
      <c r="AB129" s="838"/>
      <c r="AC129" s="838"/>
      <c r="AD129" s="838"/>
      <c r="AE129" s="839"/>
      <c r="AF129" s="840">
        <v>29564439</v>
      </c>
      <c r="AG129" s="838"/>
      <c r="AH129" s="838"/>
      <c r="AI129" s="838"/>
      <c r="AJ129" s="839"/>
      <c r="AK129" s="840">
        <v>28404328</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121</v>
      </c>
      <c r="BG129" s="828"/>
      <c r="BH129" s="828"/>
      <c r="BI129" s="828"/>
      <c r="BJ129" s="828"/>
      <c r="BK129" s="828"/>
      <c r="BL129" s="829"/>
      <c r="BM129" s="827">
        <v>16.88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2707154</v>
      </c>
      <c r="AB130" s="838"/>
      <c r="AC130" s="838"/>
      <c r="AD130" s="838"/>
      <c r="AE130" s="839"/>
      <c r="AF130" s="840">
        <v>2736902</v>
      </c>
      <c r="AG130" s="838"/>
      <c r="AH130" s="838"/>
      <c r="AI130" s="838"/>
      <c r="AJ130" s="839"/>
      <c r="AK130" s="840">
        <v>2771266</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2.5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26997954</v>
      </c>
      <c r="AB131" s="821"/>
      <c r="AC131" s="821"/>
      <c r="AD131" s="821"/>
      <c r="AE131" s="822"/>
      <c r="AF131" s="823">
        <v>26827537</v>
      </c>
      <c r="AG131" s="821"/>
      <c r="AH131" s="821"/>
      <c r="AI131" s="821"/>
      <c r="AJ131" s="822"/>
      <c r="AK131" s="823">
        <v>25633062</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t="s">
        <v>121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2.934903882</v>
      </c>
      <c r="AB132" s="801"/>
      <c r="AC132" s="801"/>
      <c r="AD132" s="801"/>
      <c r="AE132" s="802"/>
      <c r="AF132" s="803">
        <v>2.3785634889999998</v>
      </c>
      <c r="AG132" s="801"/>
      <c r="AH132" s="801"/>
      <c r="AI132" s="801"/>
      <c r="AJ132" s="802"/>
      <c r="AK132" s="803">
        <v>2.2699238980000001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3.5</v>
      </c>
      <c r="AB133" s="780"/>
      <c r="AC133" s="780"/>
      <c r="AD133" s="780"/>
      <c r="AE133" s="781"/>
      <c r="AF133" s="779">
        <v>2.6</v>
      </c>
      <c r="AG133" s="780"/>
      <c r="AH133" s="780"/>
      <c r="AI133" s="780"/>
      <c r="AJ133" s="781"/>
      <c r="AK133" s="779">
        <v>2.5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JZq9736UYAP4AKYux/M5HtjS36UVBXIyT4cjkVBV+9uRjB5DA0hYoFZ62ZNUn5L+Me4RT0QvVNWx7L6bV9mgw==" saltValue="l5FaNhwRhy5/Jx1HtTDr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rT8QXcVEbetQkDYDwXHfp8akANlpgY3JHd24SP8H6JMcttrCANLQVCg2o1WIJa3ecMr8nR/fJfxEhl1HKszQQ==" saltValue="MIJWLd9mQgJ1DXU4qDzX6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ANo8yySwDsXPv6LStjs2uLvI5Zi05eW4DYcN4+29I55qqFpeZ1C/2MoKkjqW6Pi+0nTKthcP1TZOTT3KFaEkQ==" saltValue="Lv00o16Ay1O2Sn2PeJINp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508</v>
      </c>
      <c r="AL9" s="1208"/>
      <c r="AM9" s="1208"/>
      <c r="AN9" s="1209"/>
      <c r="AO9" s="292">
        <v>8562182</v>
      </c>
      <c r="AP9" s="292">
        <v>48568</v>
      </c>
      <c r="AQ9" s="293">
        <v>56117</v>
      </c>
      <c r="AR9" s="294">
        <v>-13.5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509</v>
      </c>
      <c r="AL10" s="1208"/>
      <c r="AM10" s="1208"/>
      <c r="AN10" s="1209"/>
      <c r="AO10" s="295">
        <v>744740</v>
      </c>
      <c r="AP10" s="295">
        <v>4224</v>
      </c>
      <c r="AQ10" s="296">
        <v>3759</v>
      </c>
      <c r="AR10" s="297">
        <v>12.4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510</v>
      </c>
      <c r="AL11" s="1208"/>
      <c r="AM11" s="1208"/>
      <c r="AN11" s="1209"/>
      <c r="AO11" s="295">
        <v>2101908</v>
      </c>
      <c r="AP11" s="295">
        <v>11923</v>
      </c>
      <c r="AQ11" s="296">
        <v>1477</v>
      </c>
      <c r="AR11" s="297">
        <v>707.2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511</v>
      </c>
      <c r="AL12" s="1208"/>
      <c r="AM12" s="1208"/>
      <c r="AN12" s="1209"/>
      <c r="AO12" s="295">
        <v>3472</v>
      </c>
      <c r="AP12" s="295">
        <v>20</v>
      </c>
      <c r="AQ12" s="296">
        <v>889</v>
      </c>
      <c r="AR12" s="297">
        <v>-97.8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512</v>
      </c>
      <c r="AL13" s="1208"/>
      <c r="AM13" s="1208"/>
      <c r="AN13" s="1209"/>
      <c r="AO13" s="295" t="s">
        <v>513</v>
      </c>
      <c r="AP13" s="295" t="s">
        <v>513</v>
      </c>
      <c r="AQ13" s="296">
        <v>18</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514</v>
      </c>
      <c r="AL14" s="1208"/>
      <c r="AM14" s="1208"/>
      <c r="AN14" s="1209"/>
      <c r="AO14" s="295">
        <v>472212</v>
      </c>
      <c r="AP14" s="295">
        <v>2679</v>
      </c>
      <c r="AQ14" s="296">
        <v>2517</v>
      </c>
      <c r="AR14" s="297">
        <v>6.4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515</v>
      </c>
      <c r="AL15" s="1208"/>
      <c r="AM15" s="1208"/>
      <c r="AN15" s="1209"/>
      <c r="AO15" s="295">
        <v>123934</v>
      </c>
      <c r="AP15" s="295">
        <v>703</v>
      </c>
      <c r="AQ15" s="296">
        <v>1398</v>
      </c>
      <c r="AR15" s="297">
        <v>-49.7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516</v>
      </c>
      <c r="AL16" s="1211"/>
      <c r="AM16" s="1211"/>
      <c r="AN16" s="1212"/>
      <c r="AO16" s="295">
        <v>-620476</v>
      </c>
      <c r="AP16" s="295">
        <v>-3520</v>
      </c>
      <c r="AQ16" s="296">
        <v>-4107</v>
      </c>
      <c r="AR16" s="297">
        <v>-14.3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181</v>
      </c>
      <c r="AL17" s="1211"/>
      <c r="AM17" s="1211"/>
      <c r="AN17" s="1212"/>
      <c r="AO17" s="295">
        <v>11387972</v>
      </c>
      <c r="AP17" s="295">
        <v>64598</v>
      </c>
      <c r="AQ17" s="296">
        <v>62068</v>
      </c>
      <c r="AR17" s="297">
        <v>4.0999999999999996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521</v>
      </c>
      <c r="AL21" s="1205"/>
      <c r="AM21" s="1205"/>
      <c r="AN21" s="1206"/>
      <c r="AO21" s="307">
        <v>5.28</v>
      </c>
      <c r="AP21" s="308">
        <v>6.06</v>
      </c>
      <c r="AQ21" s="309">
        <v>-0.78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522</v>
      </c>
      <c r="AL22" s="1205"/>
      <c r="AM22" s="1205"/>
      <c r="AN22" s="1206"/>
      <c r="AO22" s="312">
        <v>101.6</v>
      </c>
      <c r="AP22" s="313">
        <v>100.6</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527</v>
      </c>
      <c r="AL32" s="1196"/>
      <c r="AM32" s="1196"/>
      <c r="AN32" s="1197"/>
      <c r="AO32" s="322">
        <v>3144219</v>
      </c>
      <c r="AP32" s="322">
        <v>17835</v>
      </c>
      <c r="AQ32" s="323">
        <v>26789</v>
      </c>
      <c r="AR32" s="324">
        <v>-33.4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528</v>
      </c>
      <c r="AL33" s="1196"/>
      <c r="AM33" s="1196"/>
      <c r="AN33" s="1197"/>
      <c r="AO33" s="322" t="s">
        <v>513</v>
      </c>
      <c r="AP33" s="322" t="s">
        <v>513</v>
      </c>
      <c r="AQ33" s="323">
        <v>12</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529</v>
      </c>
      <c r="AL34" s="1196"/>
      <c r="AM34" s="1196"/>
      <c r="AN34" s="1197"/>
      <c r="AO34" s="322" t="s">
        <v>513</v>
      </c>
      <c r="AP34" s="322" t="s">
        <v>513</v>
      </c>
      <c r="AQ34" s="323">
        <v>31</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530</v>
      </c>
      <c r="AL35" s="1196"/>
      <c r="AM35" s="1196"/>
      <c r="AN35" s="1197"/>
      <c r="AO35" s="322">
        <v>116317</v>
      </c>
      <c r="AP35" s="322">
        <v>660</v>
      </c>
      <c r="AQ35" s="323">
        <v>6601</v>
      </c>
      <c r="AR35" s="324">
        <v>-90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531</v>
      </c>
      <c r="AL36" s="1196"/>
      <c r="AM36" s="1196"/>
      <c r="AN36" s="1197"/>
      <c r="AO36" s="322">
        <v>361123</v>
      </c>
      <c r="AP36" s="322">
        <v>2048</v>
      </c>
      <c r="AQ36" s="323">
        <v>691</v>
      </c>
      <c r="AR36" s="324">
        <v>196.4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532</v>
      </c>
      <c r="AL37" s="1196"/>
      <c r="AM37" s="1196"/>
      <c r="AN37" s="1197"/>
      <c r="AO37" s="322">
        <v>12779</v>
      </c>
      <c r="AP37" s="322">
        <v>72</v>
      </c>
      <c r="AQ37" s="323">
        <v>1718</v>
      </c>
      <c r="AR37" s="324">
        <v>-95.8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533</v>
      </c>
      <c r="AL38" s="1199"/>
      <c r="AM38" s="1199"/>
      <c r="AN38" s="1200"/>
      <c r="AO38" s="325" t="s">
        <v>513</v>
      </c>
      <c r="AP38" s="325" t="s">
        <v>513</v>
      </c>
      <c r="AQ38" s="326">
        <v>1</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534</v>
      </c>
      <c r="AL39" s="1199"/>
      <c r="AM39" s="1199"/>
      <c r="AN39" s="1200"/>
      <c r="AO39" s="322">
        <v>-281321</v>
      </c>
      <c r="AP39" s="322">
        <v>-1596</v>
      </c>
      <c r="AQ39" s="323">
        <v>-7529</v>
      </c>
      <c r="AR39" s="324">
        <v>-78.8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535</v>
      </c>
      <c r="AL40" s="1196"/>
      <c r="AM40" s="1196"/>
      <c r="AN40" s="1197"/>
      <c r="AO40" s="322">
        <v>-2771266</v>
      </c>
      <c r="AP40" s="322">
        <v>-15720</v>
      </c>
      <c r="AQ40" s="323">
        <v>-22018</v>
      </c>
      <c r="AR40" s="324">
        <v>-28.6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296</v>
      </c>
      <c r="AL41" s="1202"/>
      <c r="AM41" s="1202"/>
      <c r="AN41" s="1203"/>
      <c r="AO41" s="322">
        <v>581851</v>
      </c>
      <c r="AP41" s="322">
        <v>3301</v>
      </c>
      <c r="AQ41" s="323">
        <v>6294</v>
      </c>
      <c r="AR41" s="324">
        <v>-47.6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503</v>
      </c>
      <c r="AN49" s="1190" t="s">
        <v>539</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3603113</v>
      </c>
      <c r="AN51" s="344">
        <v>20282</v>
      </c>
      <c r="AO51" s="345">
        <v>41.1</v>
      </c>
      <c r="AP51" s="346">
        <v>43141</v>
      </c>
      <c r="AQ51" s="347">
        <v>9.4</v>
      </c>
      <c r="AR51" s="348">
        <v>31.7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1798651</v>
      </c>
      <c r="AN52" s="352">
        <v>10125</v>
      </c>
      <c r="AO52" s="353">
        <v>10.5</v>
      </c>
      <c r="AP52" s="354">
        <v>21887</v>
      </c>
      <c r="AQ52" s="355">
        <v>-2.4</v>
      </c>
      <c r="AR52" s="356">
        <v>12.9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4278352</v>
      </c>
      <c r="AN53" s="344">
        <v>24090</v>
      </c>
      <c r="AO53" s="345">
        <v>18.8</v>
      </c>
      <c r="AP53" s="346">
        <v>45117</v>
      </c>
      <c r="AQ53" s="347">
        <v>4.5999999999999996</v>
      </c>
      <c r="AR53" s="348">
        <v>14.2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1949540</v>
      </c>
      <c r="AN54" s="352">
        <v>10977</v>
      </c>
      <c r="AO54" s="353">
        <v>8.4</v>
      </c>
      <c r="AP54" s="354">
        <v>25589</v>
      </c>
      <c r="AQ54" s="355">
        <v>16.899999999999999</v>
      </c>
      <c r="AR54" s="356">
        <v>-8.5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5670646</v>
      </c>
      <c r="AN55" s="344">
        <v>32027</v>
      </c>
      <c r="AO55" s="345">
        <v>32.9</v>
      </c>
      <c r="AP55" s="346">
        <v>39951</v>
      </c>
      <c r="AQ55" s="347">
        <v>-11.5</v>
      </c>
      <c r="AR55" s="348">
        <v>44.4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2750551</v>
      </c>
      <c r="AN56" s="352">
        <v>15535</v>
      </c>
      <c r="AO56" s="353">
        <v>41.5</v>
      </c>
      <c r="AP56" s="354">
        <v>22555</v>
      </c>
      <c r="AQ56" s="355">
        <v>-11.9</v>
      </c>
      <c r="AR56" s="356">
        <v>53.4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3716967</v>
      </c>
      <c r="AN57" s="344">
        <v>21030</v>
      </c>
      <c r="AO57" s="345">
        <v>-34.299999999999997</v>
      </c>
      <c r="AP57" s="346">
        <v>39893</v>
      </c>
      <c r="AQ57" s="347">
        <v>-0.1</v>
      </c>
      <c r="AR57" s="348">
        <v>-34.200000000000003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2369629</v>
      </c>
      <c r="AN58" s="352">
        <v>13407</v>
      </c>
      <c r="AO58" s="353">
        <v>-13.7</v>
      </c>
      <c r="AP58" s="354">
        <v>26170</v>
      </c>
      <c r="AQ58" s="355">
        <v>16</v>
      </c>
      <c r="AR58" s="356">
        <v>-29.7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3909569</v>
      </c>
      <c r="AN59" s="344">
        <v>22177</v>
      </c>
      <c r="AO59" s="345">
        <v>5.5</v>
      </c>
      <c r="AP59" s="346">
        <v>41080</v>
      </c>
      <c r="AQ59" s="347">
        <v>3</v>
      </c>
      <c r="AR59" s="348">
        <v>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2359073</v>
      </c>
      <c r="AN60" s="352">
        <v>13382</v>
      </c>
      <c r="AO60" s="353">
        <v>-0.2</v>
      </c>
      <c r="AP60" s="354">
        <v>27265</v>
      </c>
      <c r="AQ60" s="355">
        <v>4.2</v>
      </c>
      <c r="AR60" s="356">
        <v>-4.4000000000000004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4235729</v>
      </c>
      <c r="AN61" s="359">
        <v>23921</v>
      </c>
      <c r="AO61" s="360">
        <v>12.8</v>
      </c>
      <c r="AP61" s="361">
        <v>41836</v>
      </c>
      <c r="AQ61" s="362">
        <v>1.1000000000000001</v>
      </c>
      <c r="AR61" s="348">
        <v>11.7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2245489</v>
      </c>
      <c r="AN62" s="352">
        <v>12685</v>
      </c>
      <c r="AO62" s="353">
        <v>9.3000000000000007</v>
      </c>
      <c r="AP62" s="354">
        <v>24693</v>
      </c>
      <c r="AQ62" s="355">
        <v>4.5999999999999996</v>
      </c>
      <c r="AR62" s="356">
        <v>4.7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HY+Lh7L+yH91AClWGOHntzQTgFnD9Sn69KNOQ1NDQBwl/3zkpYrW+zQX9jazWjV4WnuEHXHjGazXILhCmZX0w==" saltValue="dQ4D09fmD5MBRQm6wA8i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ne64X1+tzU6+vzwT7pCL+Zd9zA8mDdvBNu1Gn9x4Wh5Mpe/lmEnxYQFKppNZxr6+pjtAbOoFgPsIV56wsIikg==" saltValue="1Ym0j+NDz3LIgTJBREh5M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7m0nr9+hkgQmGa+bqTR5MUW9kPMqmImJdImp2Bcj0PPPfRZgq6vypKX06Mvdd/PtM1XVTKugXKNLqxW1ajeLw==" saltValue="mJSDBgWL8aZRPl2ILXSSW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3" t="s">
        <v>3</v>
      </c>
      <c r="D47" s="1213"/>
      <c r="E47" s="1214"/>
      <c r="F47" s="11">
        <v>23.47</v>
      </c>
      <c r="G47" s="12">
        <v>26.53</v>
      </c>
      <c r="H47" s="12">
        <v>28.66</v>
      </c>
      <c r="I47" s="12">
        <v>28.19</v>
      </c>
      <c r="J47" s="13">
        <v>20.170000000000002</v>
      </c>
    </row>
    <row r="48" spans="2:10" ht="57.75" customHeight="1" x14ac:dyDescent="0.15">
      <c r="B48" s="14"/>
      <c r="C48" s="1215" t="s">
        <v>4</v>
      </c>
      <c r="D48" s="1215"/>
      <c r="E48" s="1216"/>
      <c r="F48" s="15">
        <v>8.98</v>
      </c>
      <c r="G48" s="16">
        <v>7.59</v>
      </c>
      <c r="H48" s="16">
        <v>7.43</v>
      </c>
      <c r="I48" s="16">
        <v>4.09</v>
      </c>
      <c r="J48" s="17">
        <v>7.21</v>
      </c>
    </row>
    <row r="49" spans="2:10" ht="57.75" customHeight="1" thickBot="1" x14ac:dyDescent="0.2">
      <c r="B49" s="18"/>
      <c r="C49" s="1217" t="s">
        <v>5</v>
      </c>
      <c r="D49" s="1217"/>
      <c r="E49" s="1218"/>
      <c r="F49" s="19">
        <v>0.03</v>
      </c>
      <c r="G49" s="20">
        <v>1.78</v>
      </c>
      <c r="H49" s="20">
        <v>2.44</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2Hi0QXReb9KtA0UV1Gfwa+vr4JySJUBL/V5SZCyutMDSSfvp6ArFt9srXzpzXuE9SvUaUkioLl3vcPw9QNo1A==" saltValue="/H5GWBPHSzV07fOqWAatu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2019-10-23T06:33:50Z</cp:lastPrinted>
  <dcterms:created xsi:type="dcterms:W3CDTF">2019-02-14T02:11:57Z</dcterms:created>
  <dcterms:modified xsi:type="dcterms:W3CDTF">2019-10-29T10:46:46Z</dcterms:modified>
  <cp:category/>
</cp:coreProperties>
</file>